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0" yWindow="0" windowWidth="28980" windowHeight="22820" tabRatio="50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<sst xmlns="http://schemas.openxmlformats.org/spreadsheetml/2006/main" count="241" uniqueCount="115">
  <si>
    <t>Лесные хомяки</t>
  </si>
  <si>
    <t>Ивукин Иван Николаевич</t>
  </si>
  <si>
    <t>III</t>
  </si>
  <si>
    <t>Политехник</t>
  </si>
  <si>
    <t>Коробицын Александр</t>
  </si>
  <si>
    <t>Купрюхина Майя Юрьевна</t>
  </si>
  <si>
    <t>Серянов Сергей</t>
  </si>
  <si>
    <t>II</t>
  </si>
  <si>
    <t>Штурм</t>
  </si>
  <si>
    <t>Гаврилов Андрей Игоревич</t>
  </si>
  <si>
    <t>Гадалова Ольга Михайловна</t>
  </si>
  <si>
    <t>Корнев Святослав Владимирович</t>
  </si>
  <si>
    <t>Федоров Денис</t>
  </si>
  <si>
    <t>Арбуэ</t>
  </si>
  <si>
    <t>Дмитриева Надежда</t>
  </si>
  <si>
    <t>Лехтин Андрей</t>
  </si>
  <si>
    <t>I</t>
  </si>
  <si>
    <t>Перевалов Артур Андреевич</t>
  </si>
  <si>
    <t>GORNYAK 1</t>
  </si>
  <si>
    <t>Заика Евгений Анатольевич</t>
  </si>
  <si>
    <t>Горняк</t>
  </si>
  <si>
    <t>Зыбалов Антон Сергеевич</t>
  </si>
  <si>
    <t>КМС</t>
  </si>
  <si>
    <t>Матинян Артур Арменович</t>
  </si>
  <si>
    <t>Якименко Оксана Анатольевна</t>
  </si>
  <si>
    <t>Барррс МЯУ</t>
  </si>
  <si>
    <t>Лапшина Анна Николаевна</t>
  </si>
  <si>
    <t>Альпклуб СПбГУ Барс</t>
  </si>
  <si>
    <t>Медведев Максим Юрьевич</t>
  </si>
  <si>
    <t>Медеуов Дархан</t>
  </si>
  <si>
    <t>Пляцко Ольга Васильевна</t>
  </si>
  <si>
    <t>Политехник-1</t>
  </si>
  <si>
    <t>Головин Андрей Станиславович</t>
  </si>
  <si>
    <t>Клименко Владимир Витальевич</t>
  </si>
  <si>
    <t>Крупин Андрей Витальевич</t>
  </si>
  <si>
    <t>Панов Андрей Олегович</t>
  </si>
  <si>
    <t>Барс-2</t>
  </si>
  <si>
    <t>Лазарев Антон Александрович</t>
  </si>
  <si>
    <t>Перепелова Анна</t>
  </si>
  <si>
    <t>Расторгуева Галина Витальевна</t>
  </si>
  <si>
    <t>Щенин Андрей</t>
  </si>
  <si>
    <t>Б2КП</t>
  </si>
  <si>
    <t>Беликова Ольга Александровна</t>
  </si>
  <si>
    <t>Кругликов Олег Евгеньевич</t>
  </si>
  <si>
    <t>Кузнецова Мария Александровна</t>
  </si>
  <si>
    <t>ЛЭТИ</t>
  </si>
  <si>
    <t>Петров Сергей Александрович</t>
  </si>
  <si>
    <t>Разряд</t>
  </si>
  <si>
    <t>ГидроТех</t>
  </si>
  <si>
    <t>Барабашов Антон Алексеевич</t>
  </si>
  <si>
    <t>Гидромет</t>
  </si>
  <si>
    <t>Барабашова Дарья Васильевна</t>
  </si>
  <si>
    <t>Технолог</t>
  </si>
  <si>
    <t>Баранов Дмитрий</t>
  </si>
  <si>
    <t>Иванов Александр Сергеевич</t>
  </si>
  <si>
    <t>Штурм Э</t>
  </si>
  <si>
    <t>Корнев Владимир Михайлович</t>
  </si>
  <si>
    <t>Морошкина Александра</t>
  </si>
  <si>
    <t>Горняк 2</t>
  </si>
  <si>
    <t>Ванюшкина Наталья</t>
  </si>
  <si>
    <t>Ермолин Павел</t>
  </si>
  <si>
    <t>Степанов Андрей Александрович</t>
  </si>
  <si>
    <t>Хуснетдинов Ильнур Ильдарович</t>
  </si>
  <si>
    <t>Old stars</t>
  </si>
  <si>
    <t>Байдюк Екатерина Викторовна</t>
  </si>
  <si>
    <t>Житникова Мария</t>
  </si>
  <si>
    <t>Оль Евгений Андреевич</t>
  </si>
  <si>
    <t>Федотов Сергей</t>
  </si>
  <si>
    <t>Ураганы</t>
  </si>
  <si>
    <t>Венидиктов Денис</t>
  </si>
  <si>
    <t>лично</t>
  </si>
  <si>
    <t>Колтунов Игорь</t>
  </si>
  <si>
    <t>Колтунов Олег Сергеевич</t>
  </si>
  <si>
    <t>МС</t>
  </si>
  <si>
    <t>Мурин Евгений Григорьевич</t>
  </si>
  <si>
    <t>Штурм 2</t>
  </si>
  <si>
    <t>Зубов Антон Анатольевич</t>
  </si>
  <si>
    <t>Керов Андрей</t>
  </si>
  <si>
    <t>Прахова Анастасия Александровна</t>
  </si>
  <si>
    <t>Цыцарев Александр Алексеевич</t>
  </si>
  <si>
    <t>Барс</t>
  </si>
  <si>
    <t>Воробьев Константин</t>
  </si>
  <si>
    <t>Федосова Анна</t>
  </si>
  <si>
    <t>Ходюченко Татьяна Александровна</t>
  </si>
  <si>
    <t>Худяков Александр Александрович</t>
  </si>
  <si>
    <t>Луковкин Александр Евгеньевич</t>
  </si>
  <si>
    <t>Рапопорт Дмитрий Дмитриевич</t>
  </si>
  <si>
    <t>Смирнова Екатерина Леонидовна</t>
  </si>
  <si>
    <t>Солодкий Антон Валентинович</t>
  </si>
  <si>
    <t>no cry</t>
  </si>
  <si>
    <t>Богданова Арина Григорьевна</t>
  </si>
  <si>
    <t>Канева Ирина Ивановна</t>
  </si>
  <si>
    <t>Пойда Дарья Сергеевна</t>
  </si>
  <si>
    <t>Тарасова Ирина Валентиновна</t>
  </si>
  <si>
    <t>Участок</t>
  </si>
  <si>
    <t>Место</t>
  </si>
  <si>
    <t>Название</t>
  </si>
  <si>
    <t>Участники</t>
  </si>
  <si>
    <t>Клуб</t>
  </si>
  <si>
    <t>Баллы за расстояние</t>
  </si>
  <si>
    <t>Время</t>
  </si>
  <si>
    <t>Баллы за время</t>
  </si>
  <si>
    <t>Штраф</t>
  </si>
  <si>
    <t>Результат</t>
  </si>
  <si>
    <t>Давыденко Александр</t>
  </si>
  <si>
    <t>Колтунов Владимир</t>
  </si>
  <si>
    <t>Соловьев Владимир Александрович</t>
  </si>
  <si>
    <t>Ф</t>
  </si>
  <si>
    <t>Открытое первенство альпклуба СПбГУ "Барс" по командной альптехнике</t>
  </si>
  <si>
    <t>05-06 апреля 2014 года, СПб, Университетская наб., д. 7/9, внешняя стенка здания спорткафедры СПбГУ</t>
  </si>
  <si>
    <t>Итоговый протокол</t>
  </si>
  <si>
    <t>Гл. судья:</t>
  </si>
  <si>
    <t>Гл. Секретарь:</t>
  </si>
  <si>
    <t>Семилеткин С.А.</t>
  </si>
  <si>
    <t>Кондратович К.</t>
  </si>
</sst>
</file>

<file path=xl/styles.xml><?xml version="1.0" encoding="utf-8"?>
<styleSheet xmlns="http://schemas.openxmlformats.org/spreadsheetml/2006/main">
  <numFmts count="12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h:mm:ss;@"/>
    <numFmt numFmtId="165" formatCode="0.0000"/>
    <numFmt numFmtId="166" formatCode="0.00000"/>
    <numFmt numFmtId="167" formatCode="0.000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8" fillId="0" borderId="7" applyNumberFormat="0" applyFill="0" applyAlignment="0" applyProtection="0"/>
    <xf numFmtId="0" fontId="29" fillId="29" borderId="8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2" fontId="0" fillId="0" borderId="10" xfId="0" applyNumberForma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7">
      <selection activeCell="B30" sqref="B30:B33"/>
    </sheetView>
  </sheetViews>
  <sheetFormatPr defaultColWidth="11.00390625" defaultRowHeight="15.75"/>
  <cols>
    <col min="2" max="2" width="14.375" style="0" bestFit="1" customWidth="1"/>
    <col min="3" max="3" width="31.625" style="0" bestFit="1" customWidth="1"/>
    <col min="5" max="5" width="19.50390625" style="0" bestFit="1" customWidth="1"/>
    <col min="7" max="7" width="13.625" style="0" customWidth="1"/>
  </cols>
  <sheetData>
    <row r="1" spans="1:11" ht="15">
      <c r="A1" s="17" t="s">
        <v>108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7" t="s">
        <v>109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>
      <c r="A3" s="17" t="s">
        <v>110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ht="30">
      <c r="A5" s="15" t="s">
        <v>95</v>
      </c>
      <c r="B5" s="15" t="s">
        <v>96</v>
      </c>
      <c r="C5" s="15" t="s">
        <v>97</v>
      </c>
      <c r="D5" s="15" t="s">
        <v>47</v>
      </c>
      <c r="E5" s="15" t="s">
        <v>98</v>
      </c>
      <c r="F5" s="15" t="s">
        <v>94</v>
      </c>
      <c r="G5" s="16" t="s">
        <v>99</v>
      </c>
      <c r="H5" s="15" t="s">
        <v>100</v>
      </c>
      <c r="I5" s="16" t="s">
        <v>101</v>
      </c>
      <c r="J5" s="15" t="s">
        <v>102</v>
      </c>
      <c r="K5" s="16" t="s">
        <v>103</v>
      </c>
    </row>
    <row r="6" spans="1:11" ht="15">
      <c r="A6" s="1">
        <v>1</v>
      </c>
      <c r="B6" s="1" t="s">
        <v>80</v>
      </c>
      <c r="C6" s="2" t="s">
        <v>81</v>
      </c>
      <c r="D6" s="5" t="s">
        <v>16</v>
      </c>
      <c r="E6" s="6" t="s">
        <v>27</v>
      </c>
      <c r="F6" s="11" t="s">
        <v>107</v>
      </c>
      <c r="G6" s="1">
        <v>120</v>
      </c>
      <c r="H6" s="14">
        <v>0.11579861111111112</v>
      </c>
      <c r="I6" s="1">
        <f>H10/H6*120</f>
        <v>112.05997001499249</v>
      </c>
      <c r="J6" s="1">
        <v>146</v>
      </c>
      <c r="K6" s="19">
        <f>G6+I6-J6</f>
        <v>86.05997001499247</v>
      </c>
    </row>
    <row r="7" spans="1:11" ht="15">
      <c r="A7" s="1"/>
      <c r="B7" s="1"/>
      <c r="C7" s="3" t="s">
        <v>82</v>
      </c>
      <c r="D7" s="7" t="s">
        <v>2</v>
      </c>
      <c r="E7" s="8" t="s">
        <v>27</v>
      </c>
      <c r="F7" s="12"/>
      <c r="G7" s="1"/>
      <c r="H7" s="14"/>
      <c r="I7" s="1"/>
      <c r="J7" s="1"/>
      <c r="K7" s="19"/>
    </row>
    <row r="8" spans="1:11" ht="15">
      <c r="A8" s="1"/>
      <c r="B8" s="1"/>
      <c r="C8" s="3" t="s">
        <v>83</v>
      </c>
      <c r="D8" s="7" t="s">
        <v>16</v>
      </c>
      <c r="E8" s="8" t="s">
        <v>27</v>
      </c>
      <c r="F8" s="12"/>
      <c r="G8" s="1"/>
      <c r="H8" s="14"/>
      <c r="I8" s="1"/>
      <c r="J8" s="1"/>
      <c r="K8" s="19"/>
    </row>
    <row r="9" spans="1:11" ht="15">
      <c r="A9" s="1"/>
      <c r="B9" s="1"/>
      <c r="C9" s="4" t="s">
        <v>84</v>
      </c>
      <c r="D9" s="9" t="s">
        <v>7</v>
      </c>
      <c r="E9" s="10" t="s">
        <v>27</v>
      </c>
      <c r="F9" s="13"/>
      <c r="G9" s="1"/>
      <c r="H9" s="14"/>
      <c r="I9" s="1"/>
      <c r="J9" s="1"/>
      <c r="K9" s="19"/>
    </row>
    <row r="10" spans="1:11" ht="15">
      <c r="A10" s="1">
        <v>2</v>
      </c>
      <c r="B10" s="1" t="s">
        <v>18</v>
      </c>
      <c r="C10" s="2" t="s">
        <v>19</v>
      </c>
      <c r="D10" s="5" t="s">
        <v>7</v>
      </c>
      <c r="E10" s="6" t="s">
        <v>20</v>
      </c>
      <c r="F10" s="11" t="s">
        <v>107</v>
      </c>
      <c r="G10" s="1">
        <v>120</v>
      </c>
      <c r="H10" s="14">
        <v>0.10813657407407407</v>
      </c>
      <c r="I10" s="1">
        <f>H10/H10*120</f>
        <v>120</v>
      </c>
      <c r="J10" s="1">
        <v>154</v>
      </c>
      <c r="K10" s="19">
        <f>G10+I10-J10</f>
        <v>86</v>
      </c>
    </row>
    <row r="11" spans="1:11" ht="15">
      <c r="A11" s="1"/>
      <c r="B11" s="1"/>
      <c r="C11" s="3" t="s">
        <v>21</v>
      </c>
      <c r="D11" s="7" t="s">
        <v>22</v>
      </c>
      <c r="E11" s="8" t="s">
        <v>20</v>
      </c>
      <c r="F11" s="12"/>
      <c r="G11" s="1"/>
      <c r="H11" s="14"/>
      <c r="I11" s="1"/>
      <c r="J11" s="1"/>
      <c r="K11" s="19"/>
    </row>
    <row r="12" spans="1:11" ht="15">
      <c r="A12" s="1"/>
      <c r="B12" s="1"/>
      <c r="C12" s="3" t="s">
        <v>23</v>
      </c>
      <c r="D12" s="7" t="s">
        <v>2</v>
      </c>
      <c r="E12" s="8" t="s">
        <v>20</v>
      </c>
      <c r="F12" s="12"/>
      <c r="G12" s="1"/>
      <c r="H12" s="14"/>
      <c r="I12" s="1"/>
      <c r="J12" s="1"/>
      <c r="K12" s="19"/>
    </row>
    <row r="13" spans="1:11" ht="15">
      <c r="A13" s="1"/>
      <c r="B13" s="1"/>
      <c r="C13" s="4" t="s">
        <v>24</v>
      </c>
      <c r="D13" s="9" t="s">
        <v>22</v>
      </c>
      <c r="E13" s="10" t="s">
        <v>20</v>
      </c>
      <c r="F13" s="13"/>
      <c r="G13" s="1"/>
      <c r="H13" s="14"/>
      <c r="I13" s="1"/>
      <c r="J13" s="1"/>
      <c r="K13" s="19"/>
    </row>
    <row r="14" spans="1:11" ht="15" customHeight="1">
      <c r="A14" s="1">
        <v>3</v>
      </c>
      <c r="B14" s="1" t="s">
        <v>41</v>
      </c>
      <c r="C14" s="2" t="s">
        <v>42</v>
      </c>
      <c r="D14" s="5" t="s">
        <v>7</v>
      </c>
      <c r="E14" s="6" t="s">
        <v>27</v>
      </c>
      <c r="F14" s="11">
        <v>3</v>
      </c>
      <c r="G14" s="1">
        <v>114.6</v>
      </c>
      <c r="H14" s="14"/>
      <c r="I14" s="1"/>
      <c r="J14" s="1">
        <v>262</v>
      </c>
      <c r="K14" s="19">
        <f>G14+I14-J14</f>
        <v>-147.4</v>
      </c>
    </row>
    <row r="15" spans="1:11" ht="15">
      <c r="A15" s="1"/>
      <c r="B15" s="1"/>
      <c r="C15" s="3" t="s">
        <v>43</v>
      </c>
      <c r="D15" s="7" t="s">
        <v>16</v>
      </c>
      <c r="E15" s="8" t="s">
        <v>27</v>
      </c>
      <c r="F15" s="12"/>
      <c r="G15" s="1"/>
      <c r="H15" s="14"/>
      <c r="I15" s="1"/>
      <c r="J15" s="1"/>
      <c r="K15" s="19"/>
    </row>
    <row r="16" spans="1:11" ht="15">
      <c r="A16" s="1"/>
      <c r="B16" s="1"/>
      <c r="C16" s="3" t="s">
        <v>44</v>
      </c>
      <c r="D16" s="7" t="s">
        <v>16</v>
      </c>
      <c r="E16" s="8" t="s">
        <v>45</v>
      </c>
      <c r="F16" s="12"/>
      <c r="G16" s="1"/>
      <c r="H16" s="14"/>
      <c r="I16" s="1"/>
      <c r="J16" s="1"/>
      <c r="K16" s="19"/>
    </row>
    <row r="17" spans="1:11" ht="15">
      <c r="A17" s="1"/>
      <c r="B17" s="1"/>
      <c r="C17" s="4" t="s">
        <v>46</v>
      </c>
      <c r="D17" s="9" t="s">
        <v>7</v>
      </c>
      <c r="E17" s="10" t="s">
        <v>27</v>
      </c>
      <c r="F17" s="13"/>
      <c r="G17" s="1"/>
      <c r="H17" s="14"/>
      <c r="I17" s="1"/>
      <c r="J17" s="1"/>
      <c r="K17" s="19"/>
    </row>
    <row r="18" spans="1:11" ht="15">
      <c r="A18" s="1">
        <v>4</v>
      </c>
      <c r="B18" s="1" t="s">
        <v>68</v>
      </c>
      <c r="C18" s="2" t="s">
        <v>69</v>
      </c>
      <c r="D18" s="5" t="s">
        <v>16</v>
      </c>
      <c r="E18" s="6" t="s">
        <v>70</v>
      </c>
      <c r="F18" s="11">
        <v>2</v>
      </c>
      <c r="G18" s="1">
        <v>64.5</v>
      </c>
      <c r="H18" s="14"/>
      <c r="I18" s="1"/>
      <c r="J18" s="1">
        <v>20</v>
      </c>
      <c r="K18" s="19">
        <f>G18+I18-J18</f>
        <v>44.5</v>
      </c>
    </row>
    <row r="19" spans="1:11" ht="15">
      <c r="A19" s="1"/>
      <c r="B19" s="1"/>
      <c r="C19" s="3" t="s">
        <v>71</v>
      </c>
      <c r="D19" s="7" t="s">
        <v>16</v>
      </c>
      <c r="E19" s="8" t="s">
        <v>8</v>
      </c>
      <c r="F19" s="12"/>
      <c r="G19" s="1"/>
      <c r="H19" s="14"/>
      <c r="I19" s="1"/>
      <c r="J19" s="1"/>
      <c r="K19" s="19"/>
    </row>
    <row r="20" spans="1:11" ht="15">
      <c r="A20" s="1"/>
      <c r="B20" s="1"/>
      <c r="C20" s="3" t="s">
        <v>72</v>
      </c>
      <c r="D20" s="7" t="s">
        <v>73</v>
      </c>
      <c r="E20" s="8" t="s">
        <v>8</v>
      </c>
      <c r="F20" s="12"/>
      <c r="G20" s="1"/>
      <c r="H20" s="14"/>
      <c r="I20" s="1"/>
      <c r="J20" s="1"/>
      <c r="K20" s="19"/>
    </row>
    <row r="21" spans="1:11" ht="15">
      <c r="A21" s="1"/>
      <c r="B21" s="1"/>
      <c r="C21" s="4" t="s">
        <v>74</v>
      </c>
      <c r="D21" s="9" t="s">
        <v>22</v>
      </c>
      <c r="E21" s="10" t="s">
        <v>45</v>
      </c>
      <c r="F21" s="13"/>
      <c r="G21" s="1"/>
      <c r="H21" s="14"/>
      <c r="I21" s="1"/>
      <c r="J21" s="1"/>
      <c r="K21" s="19"/>
    </row>
    <row r="22" spans="1:11" ht="15">
      <c r="A22" s="1">
        <v>5</v>
      </c>
      <c r="B22" s="1" t="s">
        <v>58</v>
      </c>
      <c r="C22" s="2" t="s">
        <v>59</v>
      </c>
      <c r="D22" s="5" t="s">
        <v>2</v>
      </c>
      <c r="E22" s="6" t="s">
        <v>20</v>
      </c>
      <c r="F22" s="11">
        <v>2</v>
      </c>
      <c r="G22" s="1">
        <v>53.4</v>
      </c>
      <c r="H22" s="14"/>
      <c r="I22" s="1"/>
      <c r="J22" s="1">
        <v>50</v>
      </c>
      <c r="K22" s="19">
        <f>G22+I22-J22</f>
        <v>3.3999999999999986</v>
      </c>
    </row>
    <row r="23" spans="1:11" ht="15">
      <c r="A23" s="1"/>
      <c r="B23" s="1"/>
      <c r="C23" s="3" t="s">
        <v>60</v>
      </c>
      <c r="D23" s="7" t="s">
        <v>7</v>
      </c>
      <c r="E23" s="8" t="s">
        <v>20</v>
      </c>
      <c r="F23" s="12"/>
      <c r="G23" s="1"/>
      <c r="H23" s="14"/>
      <c r="I23" s="1"/>
      <c r="J23" s="1"/>
      <c r="K23" s="19"/>
    </row>
    <row r="24" spans="1:11" ht="15">
      <c r="A24" s="1"/>
      <c r="B24" s="1"/>
      <c r="C24" s="3" t="s">
        <v>61</v>
      </c>
      <c r="D24" s="7" t="s">
        <v>7</v>
      </c>
      <c r="E24" s="8" t="s">
        <v>20</v>
      </c>
      <c r="F24" s="12"/>
      <c r="G24" s="1"/>
      <c r="H24" s="14"/>
      <c r="I24" s="1"/>
      <c r="J24" s="1"/>
      <c r="K24" s="19"/>
    </row>
    <row r="25" spans="1:11" ht="15">
      <c r="A25" s="1"/>
      <c r="B25" s="1"/>
      <c r="C25" s="4" t="s">
        <v>62</v>
      </c>
      <c r="D25" s="9" t="s">
        <v>2</v>
      </c>
      <c r="E25" s="10" t="s">
        <v>20</v>
      </c>
      <c r="F25" s="13"/>
      <c r="G25" s="1"/>
      <c r="H25" s="14"/>
      <c r="I25" s="1"/>
      <c r="J25" s="1"/>
      <c r="K25" s="19"/>
    </row>
    <row r="26" spans="1:11" ht="15">
      <c r="A26" s="1">
        <v>6</v>
      </c>
      <c r="B26" s="1" t="s">
        <v>8</v>
      </c>
      <c r="C26" s="2" t="s">
        <v>9</v>
      </c>
      <c r="D26" s="5" t="s">
        <v>2</v>
      </c>
      <c r="E26" s="6" t="s">
        <v>8</v>
      </c>
      <c r="F26" s="11">
        <v>2</v>
      </c>
      <c r="G26" s="1">
        <v>43.5</v>
      </c>
      <c r="H26" s="14"/>
      <c r="I26" s="1"/>
      <c r="J26" s="1">
        <v>90</v>
      </c>
      <c r="K26" s="19">
        <f>G26+I26-J26</f>
        <v>-46.5</v>
      </c>
    </row>
    <row r="27" spans="1:11" ht="15">
      <c r="A27" s="1"/>
      <c r="B27" s="1"/>
      <c r="C27" s="3" t="s">
        <v>10</v>
      </c>
      <c r="D27" s="7" t="s">
        <v>7</v>
      </c>
      <c r="E27" s="8" t="s">
        <v>8</v>
      </c>
      <c r="F27" s="12"/>
      <c r="G27" s="1"/>
      <c r="H27" s="14"/>
      <c r="I27" s="1"/>
      <c r="J27" s="1"/>
      <c r="K27" s="19"/>
    </row>
    <row r="28" spans="1:11" ht="15">
      <c r="A28" s="1"/>
      <c r="B28" s="1"/>
      <c r="C28" s="3" t="s">
        <v>11</v>
      </c>
      <c r="D28" s="7" t="s">
        <v>7</v>
      </c>
      <c r="E28" s="8" t="s">
        <v>8</v>
      </c>
      <c r="F28" s="12"/>
      <c r="G28" s="1"/>
      <c r="H28" s="14"/>
      <c r="I28" s="1"/>
      <c r="J28" s="1"/>
      <c r="K28" s="19"/>
    </row>
    <row r="29" spans="1:11" ht="15">
      <c r="A29" s="1"/>
      <c r="B29" s="1"/>
      <c r="C29" s="4" t="s">
        <v>12</v>
      </c>
      <c r="D29" s="9" t="s">
        <v>2</v>
      </c>
      <c r="E29" s="10" t="s">
        <v>8</v>
      </c>
      <c r="F29" s="13"/>
      <c r="G29" s="1"/>
      <c r="H29" s="14"/>
      <c r="I29" s="1"/>
      <c r="J29" s="1"/>
      <c r="K29" s="19"/>
    </row>
    <row r="30" spans="1:11" ht="15" customHeight="1">
      <c r="A30" s="1">
        <v>7</v>
      </c>
      <c r="B30" s="1" t="s">
        <v>31</v>
      </c>
      <c r="C30" s="2" t="s">
        <v>32</v>
      </c>
      <c r="D30" s="5" t="s">
        <v>7</v>
      </c>
      <c r="E30" s="6" t="s">
        <v>3</v>
      </c>
      <c r="F30" s="11">
        <v>2</v>
      </c>
      <c r="G30" s="1">
        <v>53.4</v>
      </c>
      <c r="H30" s="14"/>
      <c r="I30" s="1"/>
      <c r="J30" s="1">
        <v>136</v>
      </c>
      <c r="K30" s="19">
        <f>G30+I30-J30</f>
        <v>-82.6</v>
      </c>
    </row>
    <row r="31" spans="1:11" ht="15">
      <c r="A31" s="1"/>
      <c r="B31" s="1"/>
      <c r="C31" s="3" t="s">
        <v>33</v>
      </c>
      <c r="D31" s="7" t="s">
        <v>16</v>
      </c>
      <c r="E31" s="8" t="s">
        <v>3</v>
      </c>
      <c r="F31" s="12"/>
      <c r="G31" s="1"/>
      <c r="H31" s="14"/>
      <c r="I31" s="1"/>
      <c r="J31" s="1"/>
      <c r="K31" s="19"/>
    </row>
    <row r="32" spans="1:11" ht="15">
      <c r="A32" s="1"/>
      <c r="B32" s="1"/>
      <c r="C32" s="3" t="s">
        <v>34</v>
      </c>
      <c r="D32" s="7" t="s">
        <v>16</v>
      </c>
      <c r="E32" s="8" t="s">
        <v>3</v>
      </c>
      <c r="F32" s="12"/>
      <c r="G32" s="1"/>
      <c r="H32" s="14"/>
      <c r="I32" s="1"/>
      <c r="J32" s="1"/>
      <c r="K32" s="19"/>
    </row>
    <row r="33" spans="1:11" ht="15">
      <c r="A33" s="1"/>
      <c r="B33" s="1"/>
      <c r="C33" s="4" t="s">
        <v>35</v>
      </c>
      <c r="D33" s="9" t="s">
        <v>7</v>
      </c>
      <c r="E33" s="10" t="s">
        <v>3</v>
      </c>
      <c r="F33" s="13"/>
      <c r="G33" s="1"/>
      <c r="H33" s="14"/>
      <c r="I33" s="1"/>
      <c r="J33" s="1"/>
      <c r="K33" s="19"/>
    </row>
    <row r="34" spans="1:11" ht="15">
      <c r="A34" s="1">
        <v>8</v>
      </c>
      <c r="B34" s="1" t="s">
        <v>75</v>
      </c>
      <c r="C34" s="2" t="s">
        <v>76</v>
      </c>
      <c r="D34" s="5" t="s">
        <v>16</v>
      </c>
      <c r="E34" s="6" t="s">
        <v>8</v>
      </c>
      <c r="F34" s="11">
        <v>2</v>
      </c>
      <c r="G34" s="1">
        <v>65.7</v>
      </c>
      <c r="H34" s="14"/>
      <c r="I34" s="1"/>
      <c r="J34" s="1">
        <v>226</v>
      </c>
      <c r="K34" s="19">
        <f>G34+I34-J34</f>
        <v>-160.3</v>
      </c>
    </row>
    <row r="35" spans="1:11" ht="15">
      <c r="A35" s="1"/>
      <c r="B35" s="1"/>
      <c r="C35" s="3" t="s">
        <v>77</v>
      </c>
      <c r="D35" s="7" t="s">
        <v>2</v>
      </c>
      <c r="E35" s="8" t="s">
        <v>8</v>
      </c>
      <c r="F35" s="12"/>
      <c r="G35" s="1"/>
      <c r="H35" s="14"/>
      <c r="I35" s="1"/>
      <c r="J35" s="1"/>
      <c r="K35" s="19"/>
    </row>
    <row r="36" spans="1:11" ht="15">
      <c r="A36" s="1"/>
      <c r="B36" s="1"/>
      <c r="C36" s="3" t="s">
        <v>78</v>
      </c>
      <c r="D36" s="7" t="s">
        <v>7</v>
      </c>
      <c r="E36" s="8" t="s">
        <v>8</v>
      </c>
      <c r="F36" s="12"/>
      <c r="G36" s="1"/>
      <c r="H36" s="14"/>
      <c r="I36" s="1"/>
      <c r="J36" s="1"/>
      <c r="K36" s="19"/>
    </row>
    <row r="37" spans="1:11" ht="15">
      <c r="A37" s="1"/>
      <c r="B37" s="1"/>
      <c r="C37" s="4" t="s">
        <v>79</v>
      </c>
      <c r="D37" s="9" t="s">
        <v>7</v>
      </c>
      <c r="E37" s="10" t="s">
        <v>8</v>
      </c>
      <c r="F37" s="13"/>
      <c r="G37" s="1"/>
      <c r="H37" s="14"/>
      <c r="I37" s="1"/>
      <c r="J37" s="1"/>
      <c r="K37" s="19"/>
    </row>
    <row r="38" spans="1:11" ht="15" customHeight="1">
      <c r="A38" s="1">
        <v>9</v>
      </c>
      <c r="B38" s="1" t="s">
        <v>48</v>
      </c>
      <c r="C38" s="2" t="s">
        <v>49</v>
      </c>
      <c r="D38" s="5" t="s">
        <v>7</v>
      </c>
      <c r="E38" s="6" t="s">
        <v>50</v>
      </c>
      <c r="F38" s="11">
        <v>2</v>
      </c>
      <c r="G38" s="1">
        <v>43.5</v>
      </c>
      <c r="H38" s="14"/>
      <c r="I38" s="1"/>
      <c r="J38" s="1">
        <v>216</v>
      </c>
      <c r="K38" s="19">
        <f>G38+I38-J38</f>
        <v>-172.5</v>
      </c>
    </row>
    <row r="39" spans="1:11" ht="15">
      <c r="A39" s="1"/>
      <c r="B39" s="1"/>
      <c r="C39" s="3" t="s">
        <v>51</v>
      </c>
      <c r="D39" s="7" t="s">
        <v>7</v>
      </c>
      <c r="E39" s="8" t="s">
        <v>52</v>
      </c>
      <c r="F39" s="12"/>
      <c r="G39" s="1"/>
      <c r="H39" s="14"/>
      <c r="I39" s="1"/>
      <c r="J39" s="1"/>
      <c r="K39" s="19"/>
    </row>
    <row r="40" spans="1:11" ht="15">
      <c r="A40" s="1"/>
      <c r="B40" s="1"/>
      <c r="C40" s="3" t="s">
        <v>53</v>
      </c>
      <c r="D40" s="7" t="s">
        <v>7</v>
      </c>
      <c r="E40" s="8" t="s">
        <v>52</v>
      </c>
      <c r="F40" s="12"/>
      <c r="G40" s="1"/>
      <c r="H40" s="14"/>
      <c r="I40" s="1"/>
      <c r="J40" s="1"/>
      <c r="K40" s="19"/>
    </row>
    <row r="41" spans="1:11" ht="15">
      <c r="A41" s="1"/>
      <c r="B41" s="1"/>
      <c r="C41" s="4" t="s">
        <v>54</v>
      </c>
      <c r="D41" s="9" t="s">
        <v>7</v>
      </c>
      <c r="E41" s="10" t="s">
        <v>52</v>
      </c>
      <c r="F41" s="13"/>
      <c r="G41" s="1"/>
      <c r="H41" s="14"/>
      <c r="I41" s="1"/>
      <c r="J41" s="1"/>
      <c r="K41" s="19"/>
    </row>
    <row r="42" spans="1:11" ht="15">
      <c r="A42" s="1">
        <v>10</v>
      </c>
      <c r="B42" s="1" t="s">
        <v>36</v>
      </c>
      <c r="C42" s="2" t="s">
        <v>37</v>
      </c>
      <c r="D42" s="5" t="s">
        <v>2</v>
      </c>
      <c r="E42" s="6" t="s">
        <v>27</v>
      </c>
      <c r="F42" s="11">
        <v>1</v>
      </c>
      <c r="G42" s="1">
        <v>4.5</v>
      </c>
      <c r="H42" s="14"/>
      <c r="I42" s="1"/>
      <c r="J42" s="1">
        <v>26</v>
      </c>
      <c r="K42" s="19">
        <f>G42+I42-J42</f>
        <v>-21.5</v>
      </c>
    </row>
    <row r="43" spans="1:11" ht="15">
      <c r="A43" s="1"/>
      <c r="B43" s="1"/>
      <c r="C43" s="3" t="s">
        <v>38</v>
      </c>
      <c r="D43" s="7" t="s">
        <v>7</v>
      </c>
      <c r="E43" s="8" t="s">
        <v>27</v>
      </c>
      <c r="F43" s="12"/>
      <c r="G43" s="1"/>
      <c r="H43" s="14"/>
      <c r="I43" s="1"/>
      <c r="J43" s="1"/>
      <c r="K43" s="19"/>
    </row>
    <row r="44" spans="1:11" ht="15">
      <c r="A44" s="1"/>
      <c r="B44" s="1"/>
      <c r="C44" s="3" t="s">
        <v>39</v>
      </c>
      <c r="D44" s="7" t="s">
        <v>2</v>
      </c>
      <c r="E44" s="8" t="s">
        <v>27</v>
      </c>
      <c r="F44" s="12"/>
      <c r="G44" s="1"/>
      <c r="H44" s="14"/>
      <c r="I44" s="1"/>
      <c r="J44" s="1"/>
      <c r="K44" s="19"/>
    </row>
    <row r="45" spans="1:11" ht="15">
      <c r="A45" s="1"/>
      <c r="B45" s="1"/>
      <c r="C45" s="4" t="s">
        <v>40</v>
      </c>
      <c r="D45" s="9" t="s">
        <v>2</v>
      </c>
      <c r="E45" s="10" t="s">
        <v>27</v>
      </c>
      <c r="F45" s="13"/>
      <c r="G45" s="1"/>
      <c r="H45" s="14"/>
      <c r="I45" s="1"/>
      <c r="J45" s="1"/>
      <c r="K45" s="19"/>
    </row>
    <row r="46" spans="1:11" ht="15">
      <c r="A46" s="1">
        <v>11</v>
      </c>
      <c r="B46" s="1" t="s">
        <v>55</v>
      </c>
      <c r="C46" s="2" t="s">
        <v>105</v>
      </c>
      <c r="D46" s="5" t="s">
        <v>2</v>
      </c>
      <c r="E46" s="6" t="s">
        <v>8</v>
      </c>
      <c r="F46" s="11">
        <v>1</v>
      </c>
      <c r="G46" s="1">
        <v>28.2</v>
      </c>
      <c r="H46" s="14"/>
      <c r="I46" s="1"/>
      <c r="J46" s="1">
        <v>80</v>
      </c>
      <c r="K46" s="19">
        <f>G46+I46-J46</f>
        <v>-51.8</v>
      </c>
    </row>
    <row r="47" spans="1:11" ht="15">
      <c r="A47" s="1"/>
      <c r="B47" s="1"/>
      <c r="C47" s="3" t="s">
        <v>56</v>
      </c>
      <c r="D47" s="7" t="s">
        <v>16</v>
      </c>
      <c r="E47" s="8" t="s">
        <v>8</v>
      </c>
      <c r="F47" s="12"/>
      <c r="G47" s="1"/>
      <c r="H47" s="14"/>
      <c r="I47" s="1"/>
      <c r="J47" s="1"/>
      <c r="K47" s="19"/>
    </row>
    <row r="48" spans="1:11" ht="15">
      <c r="A48" s="1"/>
      <c r="B48" s="1"/>
      <c r="C48" s="3" t="s">
        <v>57</v>
      </c>
      <c r="D48" s="7" t="s">
        <v>22</v>
      </c>
      <c r="E48" s="8" t="s">
        <v>8</v>
      </c>
      <c r="F48" s="12"/>
      <c r="G48" s="1"/>
      <c r="H48" s="14"/>
      <c r="I48" s="1"/>
      <c r="J48" s="1"/>
      <c r="K48" s="19"/>
    </row>
    <row r="49" spans="1:11" ht="15">
      <c r="A49" s="1"/>
      <c r="B49" s="1"/>
      <c r="C49" s="4" t="s">
        <v>106</v>
      </c>
      <c r="D49" s="9" t="s">
        <v>2</v>
      </c>
      <c r="E49" s="10" t="s">
        <v>8</v>
      </c>
      <c r="F49" s="13"/>
      <c r="G49" s="1"/>
      <c r="H49" s="14"/>
      <c r="I49" s="1"/>
      <c r="J49" s="1"/>
      <c r="K49" s="19"/>
    </row>
    <row r="50" spans="1:11" ht="15">
      <c r="A50" s="1">
        <v>12</v>
      </c>
      <c r="B50" s="1" t="s">
        <v>89</v>
      </c>
      <c r="C50" s="2" t="s">
        <v>90</v>
      </c>
      <c r="D50" s="5" t="s">
        <v>2</v>
      </c>
      <c r="E50" s="6" t="s">
        <v>3</v>
      </c>
      <c r="F50" s="11">
        <v>1</v>
      </c>
      <c r="G50" s="1">
        <v>17.099999999999998</v>
      </c>
      <c r="H50" s="14"/>
      <c r="I50" s="1"/>
      <c r="J50" s="1">
        <v>70</v>
      </c>
      <c r="K50" s="19">
        <f>G50+I50-J50</f>
        <v>-52.900000000000006</v>
      </c>
    </row>
    <row r="51" spans="1:11" ht="15">
      <c r="A51" s="1"/>
      <c r="B51" s="1"/>
      <c r="C51" s="3" t="s">
        <v>91</v>
      </c>
      <c r="D51" s="7" t="s">
        <v>7</v>
      </c>
      <c r="E51" s="8" t="s">
        <v>45</v>
      </c>
      <c r="F51" s="12"/>
      <c r="G51" s="1"/>
      <c r="H51" s="14"/>
      <c r="I51" s="1"/>
      <c r="J51" s="1"/>
      <c r="K51" s="19"/>
    </row>
    <row r="52" spans="1:11" ht="15">
      <c r="A52" s="1"/>
      <c r="B52" s="1"/>
      <c r="C52" s="3" t="s">
        <v>92</v>
      </c>
      <c r="D52" s="7" t="s">
        <v>2</v>
      </c>
      <c r="E52" s="8" t="s">
        <v>3</v>
      </c>
      <c r="F52" s="12"/>
      <c r="G52" s="1"/>
      <c r="H52" s="14"/>
      <c r="I52" s="1"/>
      <c r="J52" s="1"/>
      <c r="K52" s="19"/>
    </row>
    <row r="53" spans="1:11" ht="15">
      <c r="A53" s="1"/>
      <c r="B53" s="1"/>
      <c r="C53" s="4" t="s">
        <v>93</v>
      </c>
      <c r="D53" s="9" t="s">
        <v>7</v>
      </c>
      <c r="E53" s="10" t="s">
        <v>3</v>
      </c>
      <c r="F53" s="13"/>
      <c r="G53" s="1"/>
      <c r="H53" s="14"/>
      <c r="I53" s="1"/>
      <c r="J53" s="1"/>
      <c r="K53" s="19"/>
    </row>
    <row r="54" spans="1:11" ht="15" customHeight="1">
      <c r="A54" s="1">
        <v>13</v>
      </c>
      <c r="B54" s="1" t="s">
        <v>3</v>
      </c>
      <c r="C54" s="2" t="s">
        <v>85</v>
      </c>
      <c r="D54" s="5" t="s">
        <v>16</v>
      </c>
      <c r="E54" s="6" t="s">
        <v>3</v>
      </c>
      <c r="F54" s="11">
        <v>1</v>
      </c>
      <c r="G54" s="1">
        <v>25.5</v>
      </c>
      <c r="H54" s="14"/>
      <c r="I54" s="1"/>
      <c r="J54" s="1">
        <v>140</v>
      </c>
      <c r="K54" s="19">
        <f>G54+I54-J54</f>
        <v>-114.5</v>
      </c>
    </row>
    <row r="55" spans="1:11" ht="15">
      <c r="A55" s="1"/>
      <c r="B55" s="1"/>
      <c r="C55" s="3" t="s">
        <v>86</v>
      </c>
      <c r="D55" s="7" t="s">
        <v>7</v>
      </c>
      <c r="E55" s="8" t="s">
        <v>3</v>
      </c>
      <c r="F55" s="12"/>
      <c r="G55" s="1"/>
      <c r="H55" s="14"/>
      <c r="I55" s="1"/>
      <c r="J55" s="1"/>
      <c r="K55" s="19"/>
    </row>
    <row r="56" spans="1:11" ht="15">
      <c r="A56" s="1"/>
      <c r="B56" s="1"/>
      <c r="C56" s="3" t="s">
        <v>87</v>
      </c>
      <c r="D56" s="7" t="s">
        <v>7</v>
      </c>
      <c r="E56" s="8" t="s">
        <v>3</v>
      </c>
      <c r="F56" s="12"/>
      <c r="G56" s="1"/>
      <c r="H56" s="14"/>
      <c r="I56" s="1"/>
      <c r="J56" s="1"/>
      <c r="K56" s="19"/>
    </row>
    <row r="57" spans="1:11" ht="15">
      <c r="A57" s="1"/>
      <c r="B57" s="1"/>
      <c r="C57" s="4" t="s">
        <v>88</v>
      </c>
      <c r="D57" s="9" t="s">
        <v>16</v>
      </c>
      <c r="E57" s="10" t="s">
        <v>3</v>
      </c>
      <c r="F57" s="13"/>
      <c r="G57" s="1"/>
      <c r="H57" s="14"/>
      <c r="I57" s="1"/>
      <c r="J57" s="1"/>
      <c r="K57" s="19"/>
    </row>
    <row r="58" spans="1:11" ht="15">
      <c r="A58" s="1">
        <v>14</v>
      </c>
      <c r="B58" s="1" t="s">
        <v>63</v>
      </c>
      <c r="C58" s="2" t="s">
        <v>64</v>
      </c>
      <c r="D58" s="5" t="s">
        <v>7</v>
      </c>
      <c r="E58" s="6" t="s">
        <v>27</v>
      </c>
      <c r="F58" s="11">
        <v>1</v>
      </c>
      <c r="G58" s="1">
        <v>26.099999999999998</v>
      </c>
      <c r="H58" s="14"/>
      <c r="I58" s="1"/>
      <c r="J58" s="1">
        <v>150</v>
      </c>
      <c r="K58" s="19">
        <f>G58+I58-J58</f>
        <v>-123.9</v>
      </c>
    </row>
    <row r="59" spans="1:11" ht="15">
      <c r="A59" s="1"/>
      <c r="B59" s="1"/>
      <c r="C59" s="3" t="s">
        <v>65</v>
      </c>
      <c r="D59" s="7" t="s">
        <v>7</v>
      </c>
      <c r="E59" s="8" t="s">
        <v>27</v>
      </c>
      <c r="F59" s="12"/>
      <c r="G59" s="1"/>
      <c r="H59" s="14"/>
      <c r="I59" s="1"/>
      <c r="J59" s="1"/>
      <c r="K59" s="19"/>
    </row>
    <row r="60" spans="1:11" ht="15">
      <c r="A60" s="1"/>
      <c r="B60" s="1"/>
      <c r="C60" s="3" t="s">
        <v>66</v>
      </c>
      <c r="D60" s="7" t="s">
        <v>7</v>
      </c>
      <c r="E60" s="8" t="s">
        <v>27</v>
      </c>
      <c r="F60" s="12"/>
      <c r="G60" s="1"/>
      <c r="H60" s="14"/>
      <c r="I60" s="1"/>
      <c r="J60" s="1"/>
      <c r="K60" s="19"/>
    </row>
    <row r="61" spans="1:11" ht="15">
      <c r="A61" s="1"/>
      <c r="B61" s="1"/>
      <c r="C61" s="4" t="s">
        <v>67</v>
      </c>
      <c r="D61" s="9" t="s">
        <v>2</v>
      </c>
      <c r="E61" s="10" t="s">
        <v>27</v>
      </c>
      <c r="F61" s="13"/>
      <c r="G61" s="1"/>
      <c r="H61" s="14"/>
      <c r="I61" s="1"/>
      <c r="J61" s="1"/>
      <c r="K61" s="19"/>
    </row>
    <row r="62" spans="1:11" ht="15" customHeight="1">
      <c r="A62" s="1">
        <v>15</v>
      </c>
      <c r="B62" s="1" t="s">
        <v>25</v>
      </c>
      <c r="C62" s="2" t="s">
        <v>26</v>
      </c>
      <c r="D62" s="5" t="s">
        <v>2</v>
      </c>
      <c r="E62" s="6" t="s">
        <v>27</v>
      </c>
      <c r="F62" s="11">
        <v>1</v>
      </c>
      <c r="G62" s="1">
        <v>12</v>
      </c>
      <c r="H62" s="14"/>
      <c r="I62" s="1"/>
      <c r="J62" s="1">
        <v>140</v>
      </c>
      <c r="K62" s="19">
        <f>G62+I62-J62</f>
        <v>-128</v>
      </c>
    </row>
    <row r="63" spans="1:11" ht="15">
      <c r="A63" s="1"/>
      <c r="B63" s="1"/>
      <c r="C63" s="3" t="s">
        <v>28</v>
      </c>
      <c r="D63" s="7" t="s">
        <v>2</v>
      </c>
      <c r="E63" s="8" t="s">
        <v>27</v>
      </c>
      <c r="F63" s="12"/>
      <c r="G63" s="1"/>
      <c r="H63" s="14"/>
      <c r="I63" s="1"/>
      <c r="J63" s="1"/>
      <c r="K63" s="19"/>
    </row>
    <row r="64" spans="1:11" ht="15">
      <c r="A64" s="1"/>
      <c r="B64" s="1"/>
      <c r="C64" s="3" t="s">
        <v>29</v>
      </c>
      <c r="D64" s="7" t="s">
        <v>7</v>
      </c>
      <c r="E64" s="8" t="s">
        <v>27</v>
      </c>
      <c r="F64" s="12"/>
      <c r="G64" s="1"/>
      <c r="H64" s="14"/>
      <c r="I64" s="1"/>
      <c r="J64" s="1"/>
      <c r="K64" s="19"/>
    </row>
    <row r="65" spans="1:11" ht="15">
      <c r="A65" s="1"/>
      <c r="B65" s="1"/>
      <c r="C65" s="4" t="s">
        <v>30</v>
      </c>
      <c r="D65" s="9" t="s">
        <v>2</v>
      </c>
      <c r="E65" s="10" t="s">
        <v>27</v>
      </c>
      <c r="F65" s="13"/>
      <c r="G65" s="1"/>
      <c r="H65" s="14"/>
      <c r="I65" s="1"/>
      <c r="J65" s="1"/>
      <c r="K65" s="19"/>
    </row>
    <row r="66" spans="1:11" ht="15">
      <c r="A66" s="1">
        <v>16</v>
      </c>
      <c r="B66" s="1" t="s">
        <v>13</v>
      </c>
      <c r="C66" s="2" t="s">
        <v>14</v>
      </c>
      <c r="D66" s="5" t="s">
        <v>2</v>
      </c>
      <c r="E66" s="6" t="s">
        <v>8</v>
      </c>
      <c r="F66" s="11">
        <v>1</v>
      </c>
      <c r="G66" s="1">
        <v>27</v>
      </c>
      <c r="H66" s="14"/>
      <c r="I66" s="1"/>
      <c r="J66" s="1">
        <v>166</v>
      </c>
      <c r="K66" s="19">
        <f>G66+I66-J66</f>
        <v>-139</v>
      </c>
    </row>
    <row r="67" spans="1:11" ht="15">
      <c r="A67" s="1"/>
      <c r="B67" s="1"/>
      <c r="C67" s="3" t="s">
        <v>15</v>
      </c>
      <c r="D67" s="7" t="s">
        <v>7</v>
      </c>
      <c r="E67" s="8" t="s">
        <v>8</v>
      </c>
      <c r="F67" s="12"/>
      <c r="G67" s="1"/>
      <c r="H67" s="14"/>
      <c r="I67" s="1"/>
      <c r="J67" s="1"/>
      <c r="K67" s="19"/>
    </row>
    <row r="68" spans="1:11" ht="15">
      <c r="A68" s="1"/>
      <c r="B68" s="1"/>
      <c r="C68" s="3" t="s">
        <v>104</v>
      </c>
      <c r="D68" s="7" t="s">
        <v>7</v>
      </c>
      <c r="E68" s="8" t="s">
        <v>8</v>
      </c>
      <c r="F68" s="12"/>
      <c r="G68" s="1"/>
      <c r="H68" s="14"/>
      <c r="I68" s="1"/>
      <c r="J68" s="1"/>
      <c r="K68" s="19"/>
    </row>
    <row r="69" spans="1:11" ht="15">
      <c r="A69" s="1"/>
      <c r="B69" s="1"/>
      <c r="C69" s="4" t="s">
        <v>17</v>
      </c>
      <c r="D69" s="9" t="s">
        <v>7</v>
      </c>
      <c r="E69" s="10" t="s">
        <v>8</v>
      </c>
      <c r="F69" s="13"/>
      <c r="G69" s="1"/>
      <c r="H69" s="14"/>
      <c r="I69" s="1"/>
      <c r="J69" s="1"/>
      <c r="K69" s="19"/>
    </row>
    <row r="70" spans="1:11" ht="15" customHeight="1">
      <c r="A70" s="1">
        <v>17</v>
      </c>
      <c r="B70" s="1" t="s">
        <v>0</v>
      </c>
      <c r="C70" s="2" t="s">
        <v>1</v>
      </c>
      <c r="D70" s="5" t="s">
        <v>2</v>
      </c>
      <c r="E70" s="6" t="s">
        <v>3</v>
      </c>
      <c r="F70" s="11">
        <v>1</v>
      </c>
      <c r="G70" s="1">
        <v>24.599999999999998</v>
      </c>
      <c r="H70" s="14"/>
      <c r="I70" s="1"/>
      <c r="J70" s="1">
        <v>186</v>
      </c>
      <c r="K70" s="19">
        <f>G70+I70-J70</f>
        <v>-161.4</v>
      </c>
    </row>
    <row r="71" spans="1:11" ht="15">
      <c r="A71" s="1"/>
      <c r="B71" s="1"/>
      <c r="C71" s="3" t="s">
        <v>4</v>
      </c>
      <c r="D71" s="7" t="s">
        <v>2</v>
      </c>
      <c r="E71" s="8" t="s">
        <v>3</v>
      </c>
      <c r="F71" s="12"/>
      <c r="G71" s="1"/>
      <c r="H71" s="14"/>
      <c r="I71" s="1"/>
      <c r="J71" s="1"/>
      <c r="K71" s="19"/>
    </row>
    <row r="72" spans="1:11" ht="15">
      <c r="A72" s="1"/>
      <c r="B72" s="1"/>
      <c r="C72" s="3" t="s">
        <v>5</v>
      </c>
      <c r="D72" s="7" t="s">
        <v>2</v>
      </c>
      <c r="E72" s="8" t="s">
        <v>3</v>
      </c>
      <c r="F72" s="12"/>
      <c r="G72" s="1"/>
      <c r="H72" s="14"/>
      <c r="I72" s="1"/>
      <c r="J72" s="1"/>
      <c r="K72" s="19"/>
    </row>
    <row r="73" spans="1:11" ht="15">
      <c r="A73" s="1"/>
      <c r="B73" s="1"/>
      <c r="C73" s="4" t="s">
        <v>6</v>
      </c>
      <c r="D73" s="9" t="s">
        <v>7</v>
      </c>
      <c r="E73" s="10" t="s">
        <v>3</v>
      </c>
      <c r="F73" s="13"/>
      <c r="G73" s="1"/>
      <c r="H73" s="14"/>
      <c r="I73" s="1"/>
      <c r="J73" s="1"/>
      <c r="K73" s="19"/>
    </row>
    <row r="75" spans="1:3" ht="15">
      <c r="A75" s="18" t="s">
        <v>111</v>
      </c>
      <c r="B75" s="18"/>
      <c r="C75" s="18" t="s">
        <v>113</v>
      </c>
    </row>
    <row r="76" spans="1:3" ht="15">
      <c r="A76" s="18" t="s">
        <v>112</v>
      </c>
      <c r="B76" s="18"/>
      <c r="C76" s="18" t="s">
        <v>114</v>
      </c>
    </row>
  </sheetData>
  <sheetProtection/>
  <mergeCells count="139">
    <mergeCell ref="A1:K1"/>
    <mergeCell ref="A2:K2"/>
    <mergeCell ref="A3:K3"/>
    <mergeCell ref="F50:F53"/>
    <mergeCell ref="G50:G53"/>
    <mergeCell ref="H50:H53"/>
    <mergeCell ref="I50:I53"/>
    <mergeCell ref="J50:J53"/>
    <mergeCell ref="K50:K53"/>
    <mergeCell ref="F54:F57"/>
    <mergeCell ref="G54:G57"/>
    <mergeCell ref="H54:H57"/>
    <mergeCell ref="I54:I57"/>
    <mergeCell ref="J54:J57"/>
    <mergeCell ref="K54:K57"/>
    <mergeCell ref="F6:F9"/>
    <mergeCell ref="G6:G9"/>
    <mergeCell ref="H6:H9"/>
    <mergeCell ref="I6:I9"/>
    <mergeCell ref="J6:J9"/>
    <mergeCell ref="K6:K9"/>
    <mergeCell ref="F34:F37"/>
    <mergeCell ref="G34:G37"/>
    <mergeCell ref="H34:H37"/>
    <mergeCell ref="I34:I37"/>
    <mergeCell ref="J34:J37"/>
    <mergeCell ref="K34:K37"/>
    <mergeCell ref="F18:F21"/>
    <mergeCell ref="G18:G21"/>
    <mergeCell ref="H18:H21"/>
    <mergeCell ref="I18:I21"/>
    <mergeCell ref="J18:J21"/>
    <mergeCell ref="K18:K21"/>
    <mergeCell ref="F58:F61"/>
    <mergeCell ref="G58:G61"/>
    <mergeCell ref="H58:H61"/>
    <mergeCell ref="I58:I61"/>
    <mergeCell ref="J58:J61"/>
    <mergeCell ref="K58:K61"/>
    <mergeCell ref="F22:F25"/>
    <mergeCell ref="G22:G25"/>
    <mergeCell ref="H22:H25"/>
    <mergeCell ref="I22:I25"/>
    <mergeCell ref="J22:J25"/>
    <mergeCell ref="K22:K25"/>
    <mergeCell ref="F46:F49"/>
    <mergeCell ref="G46:G49"/>
    <mergeCell ref="H46:H49"/>
    <mergeCell ref="I46:I49"/>
    <mergeCell ref="J46:J49"/>
    <mergeCell ref="K46:K49"/>
    <mergeCell ref="F38:F41"/>
    <mergeCell ref="G38:G41"/>
    <mergeCell ref="H38:H41"/>
    <mergeCell ref="I38:I41"/>
    <mergeCell ref="J38:J41"/>
    <mergeCell ref="K38:K41"/>
    <mergeCell ref="F14:F17"/>
    <mergeCell ref="G14:G17"/>
    <mergeCell ref="H14:H17"/>
    <mergeCell ref="I14:I17"/>
    <mergeCell ref="J14:J17"/>
    <mergeCell ref="K14:K17"/>
    <mergeCell ref="F42:F45"/>
    <mergeCell ref="G42:G45"/>
    <mergeCell ref="H42:H45"/>
    <mergeCell ref="I42:I45"/>
    <mergeCell ref="J42:J45"/>
    <mergeCell ref="K42:K45"/>
    <mergeCell ref="H62:H65"/>
    <mergeCell ref="I62:I65"/>
    <mergeCell ref="J62:J65"/>
    <mergeCell ref="K62:K65"/>
    <mergeCell ref="F30:F33"/>
    <mergeCell ref="G30:G33"/>
    <mergeCell ref="H30:H33"/>
    <mergeCell ref="I30:I33"/>
    <mergeCell ref="J30:J33"/>
    <mergeCell ref="K30:K33"/>
    <mergeCell ref="H66:H69"/>
    <mergeCell ref="I66:I69"/>
    <mergeCell ref="J66:J69"/>
    <mergeCell ref="K66:K69"/>
    <mergeCell ref="F10:F13"/>
    <mergeCell ref="G10:G13"/>
    <mergeCell ref="H10:H13"/>
    <mergeCell ref="I10:I13"/>
    <mergeCell ref="J10:J13"/>
    <mergeCell ref="K10:K13"/>
    <mergeCell ref="H70:H73"/>
    <mergeCell ref="I70:I73"/>
    <mergeCell ref="J70:J73"/>
    <mergeCell ref="K70:K73"/>
    <mergeCell ref="F26:F29"/>
    <mergeCell ref="G26:G29"/>
    <mergeCell ref="H26:H29"/>
    <mergeCell ref="I26:I29"/>
    <mergeCell ref="J26:J29"/>
    <mergeCell ref="K26:K29"/>
    <mergeCell ref="A66:A69"/>
    <mergeCell ref="B54:B57"/>
    <mergeCell ref="A70:A73"/>
    <mergeCell ref="B50:B53"/>
    <mergeCell ref="F70:F73"/>
    <mergeCell ref="G70:G73"/>
    <mergeCell ref="F66:F69"/>
    <mergeCell ref="G66:G69"/>
    <mergeCell ref="F62:F65"/>
    <mergeCell ref="G62:G65"/>
    <mergeCell ref="A54:A57"/>
    <mergeCell ref="B18:B21"/>
    <mergeCell ref="A58:A61"/>
    <mergeCell ref="B34:B37"/>
    <mergeCell ref="A62:A65"/>
    <mergeCell ref="B6:B9"/>
    <mergeCell ref="A42:A45"/>
    <mergeCell ref="B46:B49"/>
    <mergeCell ref="A46:A49"/>
    <mergeCell ref="B22:B25"/>
    <mergeCell ref="A50:A53"/>
    <mergeCell ref="B58:B61"/>
    <mergeCell ref="A34:A37"/>
    <mergeCell ref="B42:B45"/>
    <mergeCell ref="A38:A41"/>
    <mergeCell ref="B14:B17"/>
    <mergeCell ref="A18:A21"/>
    <mergeCell ref="B38:B41"/>
    <mergeCell ref="A22:A25"/>
    <mergeCell ref="B10:B13"/>
    <mergeCell ref="A26:A29"/>
    <mergeCell ref="B62:B65"/>
    <mergeCell ref="A30:A33"/>
    <mergeCell ref="B30:B33"/>
    <mergeCell ref="A6:A9"/>
    <mergeCell ref="B70:B73"/>
    <mergeCell ref="A10:A13"/>
    <mergeCell ref="B26:B29"/>
    <mergeCell ref="A14:A17"/>
    <mergeCell ref="B66:B6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C2" sqref="C2"/>
    </sheetView>
  </sheetViews>
  <sheetFormatPr defaultColWidth="11.00390625" defaultRowHeight="15.75"/>
  <sheetData>
    <row r="1" spans="1:4" ht="15">
      <c r="A1">
        <v>7200</v>
      </c>
      <c r="B1">
        <f>46*60</f>
        <v>2760</v>
      </c>
      <c r="C1">
        <v>45</v>
      </c>
      <c r="D1">
        <f>SUM(A1:C1)</f>
        <v>10005</v>
      </c>
    </row>
    <row r="2" spans="1:4" ht="15">
      <c r="A2">
        <v>7200</v>
      </c>
      <c r="B2">
        <f>35*60</f>
        <v>2100</v>
      </c>
      <c r="C2">
        <v>43</v>
      </c>
      <c r="D2">
        <f>SUM(A2:C2)</f>
        <v>9343</v>
      </c>
    </row>
    <row r="4" ht="15">
      <c r="D4">
        <f>D2/D1*120</f>
        <v>112.0599700149925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Khakim Kondratovich</dc:creator>
  <cp:keywords/>
  <dc:description/>
  <cp:lastModifiedBy>Khakim Kondratovich</cp:lastModifiedBy>
  <dcterms:created xsi:type="dcterms:W3CDTF">2014-04-07T07:17:17Z</dcterms:created>
  <dcterms:modified xsi:type="dcterms:W3CDTF">2014-04-07T15:41:45Z</dcterms:modified>
  <cp:category/>
  <cp:version/>
  <cp:contentType/>
  <cp:contentStatus/>
</cp:coreProperties>
</file>