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62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<sst xmlns="http://schemas.openxmlformats.org/spreadsheetml/2006/main" count="293" uniqueCount="135">
  <si>
    <t>GO - Горняк обыкновенный</t>
  </si>
  <si>
    <t>Заика Евгений Анатольевич</t>
  </si>
  <si>
    <t>II</t>
  </si>
  <si>
    <t>Горняк</t>
  </si>
  <si>
    <t>Коробицына Мария Александровна</t>
  </si>
  <si>
    <t>III</t>
  </si>
  <si>
    <t>Маслов Дмитрий Александрович</t>
  </si>
  <si>
    <t>I</t>
  </si>
  <si>
    <t>Пеняев Илья Николаевич</t>
  </si>
  <si>
    <t>Маша и рыцари стального ....</t>
  </si>
  <si>
    <t>Керов Андрей</t>
  </si>
  <si>
    <t>Штурм</t>
  </si>
  <si>
    <t>Киселев Алексей Михайлович</t>
  </si>
  <si>
    <t>Кузнецова Мария Александровна</t>
  </si>
  <si>
    <t>ЛЭТИ</t>
  </si>
  <si>
    <t>Приказчиков Станислав Владимирович</t>
  </si>
  <si>
    <t>Перцы</t>
  </si>
  <si>
    <t>Коваль Вячеслав Викторович</t>
  </si>
  <si>
    <t>Кузнецов Андрей Андреевич</t>
  </si>
  <si>
    <t>Манукян Александр</t>
  </si>
  <si>
    <t>Фёдоров Андрей Игоревич</t>
  </si>
  <si>
    <t>p19</t>
  </si>
  <si>
    <t>Беликова Ольга Александровна</t>
  </si>
  <si>
    <t>Альпклуб СПбГУ Барс</t>
  </si>
  <si>
    <t>Силин Михаил Борисович</t>
  </si>
  <si>
    <t>Политехник</t>
  </si>
  <si>
    <t>Худяков Александр Александрович</t>
  </si>
  <si>
    <t>Шабельников Сергей</t>
  </si>
  <si>
    <t>Залуцкая Мария Евгеньевна</t>
  </si>
  <si>
    <t>Никифоров Иван</t>
  </si>
  <si>
    <t>Рапопорт Дмитрий Дмитриевич</t>
  </si>
  <si>
    <t>Солодкий Антон Валентинович</t>
  </si>
  <si>
    <t>ИВТОБеры</t>
  </si>
  <si>
    <t>Григорьев Александр Геннадьевич</t>
  </si>
  <si>
    <t>ИВТОБ</t>
  </si>
  <si>
    <t>Маркелов Юрий</t>
  </si>
  <si>
    <t>Нургалин Рустам Аксанович</t>
  </si>
  <si>
    <t>Хисматуллин Дамир Вадимович</t>
  </si>
  <si>
    <t>Ураганы</t>
  </si>
  <si>
    <t>Венидиктов Денис</t>
  </si>
  <si>
    <t>лично</t>
  </si>
  <si>
    <t>Колтунов Игорь</t>
  </si>
  <si>
    <t>Колтунов Олег Сергеевич</t>
  </si>
  <si>
    <t>МС</t>
  </si>
  <si>
    <t>Мурин Евгений Григорьевич</t>
  </si>
  <si>
    <t>КМС</t>
  </si>
  <si>
    <t>Три мужика и Пупсик</t>
  </si>
  <si>
    <t>Артюхин Алексей Юрьевич</t>
  </si>
  <si>
    <t>Лещев Петр</t>
  </si>
  <si>
    <t>Царегородцев Дмитрий Евгеньевич</t>
  </si>
  <si>
    <t>Щепетов Семен</t>
  </si>
  <si>
    <t>Штурм 1</t>
  </si>
  <si>
    <t>Гадалова Ольга Михайловна</t>
  </si>
  <si>
    <t>Курдюмов Олег Анатольевич</t>
  </si>
  <si>
    <t>Федоров Денис</t>
  </si>
  <si>
    <t>Цыцарев Александр Алексеевич</t>
  </si>
  <si>
    <t>Ноги в руки</t>
  </si>
  <si>
    <t>Белоус Михаил Андреевич</t>
  </si>
  <si>
    <t>Лазарев Антон Александрович</t>
  </si>
  <si>
    <t>Медеуов Дархан</t>
  </si>
  <si>
    <t>Расторгуева Галина Витальевна</t>
  </si>
  <si>
    <t>Барс и барсята</t>
  </si>
  <si>
    <t>Михайлова Юлия</t>
  </si>
  <si>
    <t>Пляцкό Ольга Васильевна</t>
  </si>
  <si>
    <t>Тотмянин Николай</t>
  </si>
  <si>
    <t>ЗМС</t>
  </si>
  <si>
    <t>Щенин Андрей</t>
  </si>
  <si>
    <t>Разряд</t>
  </si>
  <si>
    <t>ТехноГидра</t>
  </si>
  <si>
    <t>Барабашов Антон Алексеевич</t>
  </si>
  <si>
    <t>Гидромет</t>
  </si>
  <si>
    <t>Барабашова Дарья Васильевна</t>
  </si>
  <si>
    <t>Технолог</t>
  </si>
  <si>
    <t>Иванов Александр Сергеевич</t>
  </si>
  <si>
    <t>Ромашки</t>
  </si>
  <si>
    <t>Байдюк Екатерина Викторовна</t>
  </si>
  <si>
    <t>Житникова Мария</t>
  </si>
  <si>
    <t>Федосова Анна</t>
  </si>
  <si>
    <t>Ходюченко Татьяна Александровна</t>
  </si>
  <si>
    <t>Горняк Mixt</t>
  </si>
  <si>
    <t>Маршалов Алексей Александрович</t>
  </si>
  <si>
    <t>Федорков Юрий</t>
  </si>
  <si>
    <t>Штанько Виктория Петровна</t>
  </si>
  <si>
    <t>Якименко Оксана Анатольевна</t>
  </si>
  <si>
    <t>Политехник-1</t>
  </si>
  <si>
    <t>Головин Андрей Станиславович</t>
  </si>
  <si>
    <t>Канева Ирина Ивановна</t>
  </si>
  <si>
    <t>Клименко Владимир Витальевич</t>
  </si>
  <si>
    <t>Мазур Ирина Константиновна</t>
  </si>
  <si>
    <t>ГОРНЯК</t>
  </si>
  <si>
    <t>Гажула Сергей Владимирович</t>
  </si>
  <si>
    <t>Григорьев Евгений</t>
  </si>
  <si>
    <t>Зыбалов Антон Сергеевич</t>
  </si>
  <si>
    <t>Макаров Евгений Сергеевич</t>
  </si>
  <si>
    <t>Барс-2</t>
  </si>
  <si>
    <t>Аншмидт Дмитрий Евгеньевич</t>
  </si>
  <si>
    <t>Бушля Андрей Владимирович</t>
  </si>
  <si>
    <t>Федотов Сергей</t>
  </si>
  <si>
    <t>Команда ЛЭТИ</t>
  </si>
  <si>
    <t>Вощинский Иван Валерьевич</t>
  </si>
  <si>
    <t>Круглова Валерия Олеговна</t>
  </si>
  <si>
    <t>Сабуров Сергей Анатольевич</t>
  </si>
  <si>
    <t>Соломкин Илья</t>
  </si>
  <si>
    <t>Барс</t>
  </si>
  <si>
    <t>Воробьев Константин Павлович</t>
  </si>
  <si>
    <t>Кругликов Олег Евгеньевич</t>
  </si>
  <si>
    <t>Меркурьева Валерия Анатольевна</t>
  </si>
  <si>
    <t>Петров Сергей Александрович</t>
  </si>
  <si>
    <t>Страусы и Катя</t>
  </si>
  <si>
    <t>Крыжко Сергей Леонидович</t>
  </si>
  <si>
    <t>Мазуров Кирилл</t>
  </si>
  <si>
    <t>Маршалов Дмитрий Александрович</t>
  </si>
  <si>
    <t>Фомичева Екатерина</t>
  </si>
  <si>
    <t>Штурм 2</t>
  </si>
  <si>
    <t>Давыденко Александр</t>
  </si>
  <si>
    <t>Корнев Святослав Владимирович</t>
  </si>
  <si>
    <t>Перевалов Артур Андреевич</t>
  </si>
  <si>
    <t>Прахова Анастасия Александровна</t>
  </si>
  <si>
    <t>Время</t>
  </si>
  <si>
    <t>Баллы за время</t>
  </si>
  <si>
    <t>Штраф</t>
  </si>
  <si>
    <t>Сумма</t>
  </si>
  <si>
    <t>срыв на землю</t>
  </si>
  <si>
    <t>Место</t>
  </si>
  <si>
    <t>Команда, состав</t>
  </si>
  <si>
    <t>Клуб</t>
  </si>
  <si>
    <t>Киселев Дмитрий Николаевич</t>
  </si>
  <si>
    <t>Сукнотова Анна Николаевна</t>
  </si>
  <si>
    <t>Открытое первенство альпклуба СПбГУ "Барс" по командной альпинистской технике</t>
  </si>
  <si>
    <t>Итоговый протокол</t>
  </si>
  <si>
    <t>Внешняя стенка общеуниверситетской кафедры физической культуры и спорта СПбГУ (Университетская набережная, 7/9), 13-14.04.2013</t>
  </si>
  <si>
    <t>Баллы за расстояние</t>
  </si>
  <si>
    <t>L (среднее, участников)</t>
  </si>
  <si>
    <t>Главный судья соревнований  Семилеткин С.А.</t>
  </si>
  <si>
    <t>Главный секретарь соревнований Кондратович К.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</si>
</sst>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h:mm:ss;@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1" fontId="0" fillId="33" borderId="10" xfId="59" applyFont="1" applyFill="1" applyBorder="1" applyAlignment="1">
      <alignment/>
    </xf>
    <xf numFmtId="171" fontId="0" fillId="0" borderId="11" xfId="59" applyFont="1" applyBorder="1" applyAlignment="1">
      <alignment/>
    </xf>
    <xf numFmtId="171" fontId="0" fillId="0" borderId="12" xfId="59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33" borderId="16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1" fontId="0" fillId="33" borderId="16" xfId="59" applyFont="1" applyFill="1" applyBorder="1" applyAlignment="1">
      <alignment horizontal="center"/>
    </xf>
    <xf numFmtId="171" fontId="0" fillId="0" borderId="0" xfId="59" applyFont="1" applyBorder="1" applyAlignment="1">
      <alignment horizontal="center"/>
    </xf>
    <xf numFmtId="171" fontId="0" fillId="0" borderId="17" xfId="59" applyFont="1" applyBorder="1" applyAlignment="1">
      <alignment horizontal="center"/>
    </xf>
    <xf numFmtId="171" fontId="0" fillId="33" borderId="10" xfId="59" applyFont="1" applyFill="1" applyBorder="1" applyAlignment="1">
      <alignment horizontal="center"/>
    </xf>
    <xf numFmtId="171" fontId="0" fillId="0" borderId="11" xfId="59" applyFont="1" applyBorder="1" applyAlignment="1">
      <alignment horizontal="center"/>
    </xf>
    <xf numFmtId="171" fontId="0" fillId="0" borderId="12" xfId="59" applyFont="1" applyBorder="1" applyAlignment="1">
      <alignment horizontal="center"/>
    </xf>
    <xf numFmtId="171" fontId="0" fillId="33" borderId="18" xfId="59" applyFont="1" applyFill="1" applyBorder="1" applyAlignment="1">
      <alignment horizontal="center"/>
    </xf>
    <xf numFmtId="171" fontId="0" fillId="0" borderId="19" xfId="59" applyFont="1" applyBorder="1" applyAlignment="1">
      <alignment horizontal="center"/>
    </xf>
    <xf numFmtId="171" fontId="0" fillId="0" borderId="20" xfId="59" applyFont="1" applyBorder="1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top" wrapText="1"/>
    </xf>
    <xf numFmtId="172" fontId="27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K87" sqref="K87"/>
    </sheetView>
  </sheetViews>
  <sheetFormatPr defaultColWidth="11.00390625" defaultRowHeight="15.75"/>
  <cols>
    <col min="1" max="1" width="6.375" style="1" bestFit="1" customWidth="1"/>
    <col min="2" max="2" width="34.625" style="0" bestFit="1" customWidth="1"/>
    <col min="3" max="3" width="11.00390625" style="1" customWidth="1"/>
    <col min="4" max="4" width="19.50390625" style="1" bestFit="1" customWidth="1"/>
    <col min="5" max="5" width="10.875" style="17" customWidth="1"/>
    <col min="6" max="6" width="14.875" style="0" bestFit="1" customWidth="1"/>
    <col min="7" max="7" width="14.625" style="0" customWidth="1"/>
    <col min="8" max="9" width="12.00390625" style="1" bestFit="1" customWidth="1"/>
    <col min="10" max="10" width="15.375" style="1" bestFit="1" customWidth="1"/>
  </cols>
  <sheetData>
    <row r="1" ht="15.75">
      <c r="A1" s="31" t="s">
        <v>128</v>
      </c>
    </row>
    <row r="2" ht="15.75">
      <c r="A2" s="31" t="s">
        <v>130</v>
      </c>
    </row>
    <row r="3" ht="15.75">
      <c r="A3" s="31" t="s">
        <v>129</v>
      </c>
    </row>
    <row r="4" ht="15.75">
      <c r="A4" s="30"/>
    </row>
    <row r="5" spans="1:10" s="34" customFormat="1" ht="31.5">
      <c r="A5" s="32" t="s">
        <v>123</v>
      </c>
      <c r="B5" s="32" t="s">
        <v>124</v>
      </c>
      <c r="C5" s="32" t="s">
        <v>67</v>
      </c>
      <c r="D5" s="32" t="s">
        <v>125</v>
      </c>
      <c r="E5" s="33" t="s">
        <v>118</v>
      </c>
      <c r="F5" s="32" t="s">
        <v>119</v>
      </c>
      <c r="G5" s="32" t="s">
        <v>132</v>
      </c>
      <c r="H5" s="32" t="s">
        <v>131</v>
      </c>
      <c r="I5" s="32" t="s">
        <v>120</v>
      </c>
      <c r="J5" s="32" t="s">
        <v>121</v>
      </c>
    </row>
    <row r="6" spans="1:10" ht="15.75">
      <c r="A6" s="8">
        <v>1</v>
      </c>
      <c r="B6" s="2" t="s">
        <v>89</v>
      </c>
      <c r="C6" s="11"/>
      <c r="D6" s="14"/>
      <c r="E6" s="18">
        <v>0.08408564814814816</v>
      </c>
      <c r="F6" s="5">
        <f>E6/E6*120</f>
        <v>120</v>
      </c>
      <c r="G6" s="5">
        <f>SUM(G7:G10)/4</f>
        <v>90</v>
      </c>
      <c r="H6" s="21">
        <f>G6*1.33333333333333</f>
        <v>119.99999999999969</v>
      </c>
      <c r="I6" s="24">
        <v>90</v>
      </c>
      <c r="J6" s="27">
        <f>F6+H6-I6</f>
        <v>149.9999999999997</v>
      </c>
    </row>
    <row r="7" spans="1:10" ht="15.75">
      <c r="A7" s="9"/>
      <c r="B7" s="3" t="s">
        <v>90</v>
      </c>
      <c r="C7" s="12" t="s">
        <v>2</v>
      </c>
      <c r="D7" s="15" t="s">
        <v>3</v>
      </c>
      <c r="E7" s="19"/>
      <c r="F7" s="6"/>
      <c r="G7" s="6">
        <v>90</v>
      </c>
      <c r="H7" s="22"/>
      <c r="I7" s="25"/>
      <c r="J7" s="28"/>
    </row>
    <row r="8" spans="1:10" ht="15.75">
      <c r="A8" s="9"/>
      <c r="B8" s="3" t="s">
        <v>91</v>
      </c>
      <c r="C8" s="12" t="s">
        <v>45</v>
      </c>
      <c r="D8" s="15" t="s">
        <v>3</v>
      </c>
      <c r="E8" s="19"/>
      <c r="F8" s="6"/>
      <c r="G8" s="6">
        <v>90</v>
      </c>
      <c r="H8" s="22"/>
      <c r="I8" s="25"/>
      <c r="J8" s="28"/>
    </row>
    <row r="9" spans="1:10" ht="15.75">
      <c r="A9" s="9"/>
      <c r="B9" s="3" t="s">
        <v>92</v>
      </c>
      <c r="C9" s="12" t="s">
        <v>45</v>
      </c>
      <c r="D9" s="15" t="s">
        <v>3</v>
      </c>
      <c r="E9" s="19"/>
      <c r="F9" s="6"/>
      <c r="G9" s="6">
        <v>90</v>
      </c>
      <c r="H9" s="22"/>
      <c r="I9" s="25"/>
      <c r="J9" s="28"/>
    </row>
    <row r="10" spans="1:10" ht="15.75">
      <c r="A10" s="10"/>
      <c r="B10" s="4" t="s">
        <v>93</v>
      </c>
      <c r="C10" s="13" t="s">
        <v>7</v>
      </c>
      <c r="D10" s="16" t="s">
        <v>3</v>
      </c>
      <c r="E10" s="20"/>
      <c r="F10" s="7"/>
      <c r="G10" s="7">
        <v>90</v>
      </c>
      <c r="H10" s="23"/>
      <c r="I10" s="26"/>
      <c r="J10" s="29"/>
    </row>
    <row r="11" spans="1:10" ht="15.75">
      <c r="A11" s="8">
        <v>2</v>
      </c>
      <c r="B11" s="2" t="s">
        <v>38</v>
      </c>
      <c r="C11" s="11"/>
      <c r="D11" s="14"/>
      <c r="E11" s="18">
        <v>0.10025462962962962</v>
      </c>
      <c r="F11" s="5">
        <f>E6/E11*120</f>
        <v>100.64650196259527</v>
      </c>
      <c r="G11" s="5">
        <f>SUM(G12:G15)/4</f>
        <v>90</v>
      </c>
      <c r="H11" s="21">
        <f>G11*1.33333333333333</f>
        <v>119.99999999999969</v>
      </c>
      <c r="I11" s="24">
        <v>92</v>
      </c>
      <c r="J11" s="27">
        <f>F11+H11-I11</f>
        <v>128.64650196259495</v>
      </c>
    </row>
    <row r="12" spans="1:10" ht="15.75">
      <c r="A12" s="9"/>
      <c r="B12" s="3" t="s">
        <v>39</v>
      </c>
      <c r="C12" s="12" t="s">
        <v>7</v>
      </c>
      <c r="D12" s="15" t="s">
        <v>40</v>
      </c>
      <c r="E12" s="19"/>
      <c r="F12" s="6"/>
      <c r="G12" s="6">
        <v>90</v>
      </c>
      <c r="H12" s="22"/>
      <c r="I12" s="25"/>
      <c r="J12" s="28"/>
    </row>
    <row r="13" spans="1:10" ht="15.75">
      <c r="A13" s="9"/>
      <c r="B13" s="3" t="s">
        <v>41</v>
      </c>
      <c r="C13" s="12" t="s">
        <v>7</v>
      </c>
      <c r="D13" s="15" t="s">
        <v>11</v>
      </c>
      <c r="E13" s="19"/>
      <c r="F13" s="6"/>
      <c r="G13" s="6">
        <v>90</v>
      </c>
      <c r="H13" s="22"/>
      <c r="I13" s="25"/>
      <c r="J13" s="28"/>
    </row>
    <row r="14" spans="1:10" ht="15.75">
      <c r="A14" s="9"/>
      <c r="B14" s="3" t="s">
        <v>42</v>
      </c>
      <c r="C14" s="12" t="s">
        <v>43</v>
      </c>
      <c r="D14" s="15" t="s">
        <v>11</v>
      </c>
      <c r="E14" s="19"/>
      <c r="F14" s="6"/>
      <c r="G14" s="6">
        <v>90</v>
      </c>
      <c r="H14" s="22"/>
      <c r="I14" s="25"/>
      <c r="J14" s="28"/>
    </row>
    <row r="15" spans="1:10" ht="15.75">
      <c r="A15" s="10"/>
      <c r="B15" s="4" t="s">
        <v>44</v>
      </c>
      <c r="C15" s="13" t="s">
        <v>45</v>
      </c>
      <c r="D15" s="16" t="s">
        <v>14</v>
      </c>
      <c r="E15" s="20"/>
      <c r="F15" s="7"/>
      <c r="G15" s="7">
        <v>90</v>
      </c>
      <c r="H15" s="23"/>
      <c r="I15" s="26"/>
      <c r="J15" s="29"/>
    </row>
    <row r="16" spans="1:10" ht="15.75">
      <c r="A16" s="8">
        <v>3</v>
      </c>
      <c r="B16" s="2" t="s">
        <v>68</v>
      </c>
      <c r="C16" s="11"/>
      <c r="D16" s="14"/>
      <c r="E16" s="18"/>
      <c r="F16" s="5"/>
      <c r="G16" s="5">
        <f>SUM(G17:G20)/4</f>
        <v>31</v>
      </c>
      <c r="H16" s="21">
        <f>G16*1.33333333333333</f>
        <v>41.33333333333323</v>
      </c>
      <c r="I16" s="24">
        <v>0</v>
      </c>
      <c r="J16" s="27">
        <f>H16-I16</f>
        <v>41.33333333333323</v>
      </c>
    </row>
    <row r="17" spans="1:10" ht="15.75">
      <c r="A17" s="9"/>
      <c r="B17" s="3" t="s">
        <v>69</v>
      </c>
      <c r="C17" s="12" t="s">
        <v>2</v>
      </c>
      <c r="D17" s="15" t="s">
        <v>70</v>
      </c>
      <c r="E17" s="19"/>
      <c r="F17" s="6"/>
      <c r="G17" s="6">
        <v>50</v>
      </c>
      <c r="H17" s="22"/>
      <c r="I17" s="25"/>
      <c r="J17" s="28"/>
    </row>
    <row r="18" spans="1:10" ht="15.75">
      <c r="A18" s="9"/>
      <c r="B18" s="3" t="s">
        <v>71</v>
      </c>
      <c r="C18" s="12" t="s">
        <v>2</v>
      </c>
      <c r="D18" s="15" t="s">
        <v>72</v>
      </c>
      <c r="E18" s="19"/>
      <c r="F18" s="6"/>
      <c r="G18" s="6">
        <v>37</v>
      </c>
      <c r="H18" s="22"/>
      <c r="I18" s="25"/>
      <c r="J18" s="28"/>
    </row>
    <row r="19" spans="1:10" ht="15.75">
      <c r="A19" s="9"/>
      <c r="B19" s="3" t="s">
        <v>126</v>
      </c>
      <c r="C19" s="12" t="s">
        <v>2</v>
      </c>
      <c r="D19" s="15" t="s">
        <v>72</v>
      </c>
      <c r="E19" s="19"/>
      <c r="F19" s="6"/>
      <c r="G19" s="6">
        <v>27</v>
      </c>
      <c r="H19" s="22"/>
      <c r="I19" s="25"/>
      <c r="J19" s="28"/>
    </row>
    <row r="20" spans="1:10" ht="15.75">
      <c r="A20" s="10"/>
      <c r="B20" s="4" t="s">
        <v>73</v>
      </c>
      <c r="C20" s="13" t="s">
        <v>2</v>
      </c>
      <c r="D20" s="16" t="s">
        <v>72</v>
      </c>
      <c r="E20" s="20"/>
      <c r="F20" s="7"/>
      <c r="G20" s="7">
        <v>10</v>
      </c>
      <c r="H20" s="23"/>
      <c r="I20" s="26"/>
      <c r="J20" s="29"/>
    </row>
    <row r="21" spans="1:10" ht="15.75">
      <c r="A21" s="8">
        <v>4</v>
      </c>
      <c r="B21" s="2" t="s">
        <v>113</v>
      </c>
      <c r="C21" s="11"/>
      <c r="D21" s="14"/>
      <c r="E21" s="18"/>
      <c r="F21" s="5"/>
      <c r="G21" s="5">
        <f>SUM(G22:G25)/4</f>
        <v>24</v>
      </c>
      <c r="H21" s="21">
        <f>G21*1.33333333333333</f>
        <v>31.99999999999992</v>
      </c>
      <c r="I21" s="24">
        <v>0</v>
      </c>
      <c r="J21" s="27">
        <f>F21+H21-I21</f>
        <v>31.99999999999992</v>
      </c>
    </row>
    <row r="22" spans="1:10" ht="15.75">
      <c r="A22" s="9"/>
      <c r="B22" s="3" t="s">
        <v>114</v>
      </c>
      <c r="C22" s="12" t="s">
        <v>2</v>
      </c>
      <c r="D22" s="15" t="s">
        <v>11</v>
      </c>
      <c r="E22" s="19"/>
      <c r="F22" s="6"/>
      <c r="G22" s="6">
        <v>10</v>
      </c>
      <c r="H22" s="22"/>
      <c r="I22" s="25"/>
      <c r="J22" s="28"/>
    </row>
    <row r="23" spans="1:10" ht="15.75">
      <c r="A23" s="9"/>
      <c r="B23" s="3" t="s">
        <v>115</v>
      </c>
      <c r="C23" s="12" t="s">
        <v>5</v>
      </c>
      <c r="D23" s="15" t="s">
        <v>11</v>
      </c>
      <c r="E23" s="19"/>
      <c r="F23" s="6"/>
      <c r="G23" s="6">
        <v>37</v>
      </c>
      <c r="H23" s="22"/>
      <c r="I23" s="25"/>
      <c r="J23" s="28"/>
    </row>
    <row r="24" spans="1:10" ht="15.75">
      <c r="A24" s="9"/>
      <c r="B24" s="3" t="s">
        <v>116</v>
      </c>
      <c r="C24" s="12" t="s">
        <v>2</v>
      </c>
      <c r="D24" s="15" t="s">
        <v>11</v>
      </c>
      <c r="E24" s="19"/>
      <c r="F24" s="6"/>
      <c r="G24" s="6">
        <v>5</v>
      </c>
      <c r="H24" s="22"/>
      <c r="I24" s="25"/>
      <c r="J24" s="28"/>
    </row>
    <row r="25" spans="1:10" ht="15.75">
      <c r="A25" s="10"/>
      <c r="B25" s="4" t="s">
        <v>117</v>
      </c>
      <c r="C25" s="13" t="s">
        <v>2</v>
      </c>
      <c r="D25" s="16" t="s">
        <v>11</v>
      </c>
      <c r="E25" s="20"/>
      <c r="F25" s="7"/>
      <c r="G25" s="7">
        <v>44</v>
      </c>
      <c r="H25" s="23"/>
      <c r="I25" s="26"/>
      <c r="J25" s="29"/>
    </row>
    <row r="26" spans="1:10" ht="15.75">
      <c r="A26" s="8">
        <v>5</v>
      </c>
      <c r="B26" s="2" t="s">
        <v>79</v>
      </c>
      <c r="C26" s="11"/>
      <c r="D26" s="14"/>
      <c r="E26" s="18"/>
      <c r="F26" s="5"/>
      <c r="G26" s="5">
        <f>SUM(G27:G30)/4</f>
        <v>40.625</v>
      </c>
      <c r="H26" s="21">
        <f>G26*1.33333333333333</f>
        <v>54.16666666666653</v>
      </c>
      <c r="I26" s="24">
        <v>36</v>
      </c>
      <c r="J26" s="27">
        <f>H26-I26</f>
        <v>18.16666666666653</v>
      </c>
    </row>
    <row r="27" spans="1:10" ht="15.75">
      <c r="A27" s="9"/>
      <c r="B27" s="3" t="s">
        <v>80</v>
      </c>
      <c r="C27" s="12" t="s">
        <v>2</v>
      </c>
      <c r="D27" s="15" t="s">
        <v>3</v>
      </c>
      <c r="E27" s="19"/>
      <c r="F27" s="6"/>
      <c r="G27" s="6">
        <v>51.5</v>
      </c>
      <c r="H27" s="22"/>
      <c r="I27" s="25"/>
      <c r="J27" s="28"/>
    </row>
    <row r="28" spans="1:10" ht="15.75">
      <c r="A28" s="9"/>
      <c r="B28" s="3" t="s">
        <v>81</v>
      </c>
      <c r="C28" s="12" t="s">
        <v>43</v>
      </c>
      <c r="D28" s="15" t="s">
        <v>3</v>
      </c>
      <c r="E28" s="19"/>
      <c r="F28" s="6"/>
      <c r="G28" s="6">
        <v>37</v>
      </c>
      <c r="H28" s="22"/>
      <c r="I28" s="25"/>
      <c r="J28" s="28"/>
    </row>
    <row r="29" spans="1:10" ht="15.75">
      <c r="A29" s="9"/>
      <c r="B29" s="3" t="s">
        <v>82</v>
      </c>
      <c r="C29" s="12" t="s">
        <v>5</v>
      </c>
      <c r="D29" s="15" t="s">
        <v>3</v>
      </c>
      <c r="E29" s="19"/>
      <c r="F29" s="6"/>
      <c r="G29" s="6">
        <v>37</v>
      </c>
      <c r="H29" s="22"/>
      <c r="I29" s="25"/>
      <c r="J29" s="28"/>
    </row>
    <row r="30" spans="1:10" ht="15.75">
      <c r="A30" s="10"/>
      <c r="B30" s="4" t="s">
        <v>83</v>
      </c>
      <c r="C30" s="13" t="s">
        <v>45</v>
      </c>
      <c r="D30" s="16" t="s">
        <v>3</v>
      </c>
      <c r="E30" s="20"/>
      <c r="F30" s="7"/>
      <c r="G30" s="7">
        <v>37</v>
      </c>
      <c r="H30" s="23"/>
      <c r="I30" s="26"/>
      <c r="J30" s="29"/>
    </row>
    <row r="31" spans="1:10" ht="15.75">
      <c r="A31" s="8">
        <v>6</v>
      </c>
      <c r="B31" s="2" t="s">
        <v>94</v>
      </c>
      <c r="C31" s="11"/>
      <c r="D31" s="14"/>
      <c r="E31" s="18"/>
      <c r="F31" s="5"/>
      <c r="G31" s="5">
        <f>SUM(G32:G35)/4</f>
        <v>23.25</v>
      </c>
      <c r="H31" s="21">
        <f>G31*1.33333333333333</f>
        <v>30.999999999999922</v>
      </c>
      <c r="I31" s="24">
        <v>26</v>
      </c>
      <c r="J31" s="27">
        <f>F31+H31-I31</f>
        <v>4.999999999999922</v>
      </c>
    </row>
    <row r="32" spans="1:10" ht="15.75">
      <c r="A32" s="9"/>
      <c r="B32" s="3" t="s">
        <v>95</v>
      </c>
      <c r="C32" s="12" t="s">
        <v>45</v>
      </c>
      <c r="D32" s="15" t="s">
        <v>23</v>
      </c>
      <c r="E32" s="19"/>
      <c r="F32" s="6"/>
      <c r="G32" s="6">
        <v>37</v>
      </c>
      <c r="H32" s="22"/>
      <c r="I32" s="25"/>
      <c r="J32" s="28"/>
    </row>
    <row r="33" spans="1:10" ht="15.75">
      <c r="A33" s="9"/>
      <c r="B33" s="3" t="s">
        <v>96</v>
      </c>
      <c r="C33" s="12" t="s">
        <v>5</v>
      </c>
      <c r="D33" s="15" t="s">
        <v>23</v>
      </c>
      <c r="E33" s="19"/>
      <c r="F33" s="6"/>
      <c r="G33" s="6">
        <v>37</v>
      </c>
      <c r="H33" s="22"/>
      <c r="I33" s="25"/>
      <c r="J33" s="28"/>
    </row>
    <row r="34" spans="1:10" ht="15.75">
      <c r="A34" s="9"/>
      <c r="B34" s="3" t="s">
        <v>127</v>
      </c>
      <c r="C34" s="12" t="s">
        <v>5</v>
      </c>
      <c r="D34" s="15" t="s">
        <v>23</v>
      </c>
      <c r="E34" s="19"/>
      <c r="F34" s="6"/>
      <c r="G34" s="6">
        <v>10</v>
      </c>
      <c r="H34" s="22"/>
      <c r="I34" s="25"/>
      <c r="J34" s="28"/>
    </row>
    <row r="35" spans="1:10" ht="15.75">
      <c r="A35" s="10"/>
      <c r="B35" s="4" t="s">
        <v>97</v>
      </c>
      <c r="C35" s="13" t="s">
        <v>5</v>
      </c>
      <c r="D35" s="16" t="s">
        <v>23</v>
      </c>
      <c r="E35" s="20"/>
      <c r="F35" s="7"/>
      <c r="G35" s="7">
        <v>9</v>
      </c>
      <c r="H35" s="23"/>
      <c r="I35" s="26"/>
      <c r="J35" s="29"/>
    </row>
    <row r="36" spans="1:10" ht="15.75">
      <c r="A36" s="8">
        <v>7</v>
      </c>
      <c r="B36" s="2" t="s">
        <v>108</v>
      </c>
      <c r="C36" s="11"/>
      <c r="D36" s="14"/>
      <c r="E36" s="18"/>
      <c r="F36" s="5"/>
      <c r="G36" s="5">
        <f>SUM(G37:G40)/4</f>
        <v>17.5</v>
      </c>
      <c r="H36" s="21">
        <f>G36*1.33333333333333</f>
        <v>23.333333333333275</v>
      </c>
      <c r="I36" s="24">
        <v>20</v>
      </c>
      <c r="J36" s="27">
        <f>F36+H36-I36</f>
        <v>3.3333333333332753</v>
      </c>
    </row>
    <row r="37" spans="1:10" ht="15.75">
      <c r="A37" s="9"/>
      <c r="B37" s="3" t="s">
        <v>109</v>
      </c>
      <c r="C37" s="12" t="s">
        <v>2</v>
      </c>
      <c r="D37" s="15" t="s">
        <v>14</v>
      </c>
      <c r="E37" s="19"/>
      <c r="F37" s="6"/>
      <c r="G37" s="6">
        <v>10</v>
      </c>
      <c r="H37" s="22"/>
      <c r="I37" s="25"/>
      <c r="J37" s="28"/>
    </row>
    <row r="38" spans="1:10" ht="15.75">
      <c r="A38" s="9"/>
      <c r="B38" s="3" t="s">
        <v>110</v>
      </c>
      <c r="C38" s="12" t="s">
        <v>2</v>
      </c>
      <c r="D38" s="15" t="s">
        <v>14</v>
      </c>
      <c r="E38" s="19"/>
      <c r="F38" s="6"/>
      <c r="G38" s="6">
        <v>37</v>
      </c>
      <c r="H38" s="22"/>
      <c r="I38" s="25"/>
      <c r="J38" s="28"/>
    </row>
    <row r="39" spans="1:10" ht="15.75">
      <c r="A39" s="9"/>
      <c r="B39" s="3" t="s">
        <v>111</v>
      </c>
      <c r="C39" s="12" t="s">
        <v>7</v>
      </c>
      <c r="D39" s="15" t="s">
        <v>14</v>
      </c>
      <c r="E39" s="19"/>
      <c r="F39" s="6"/>
      <c r="G39" s="6">
        <v>20</v>
      </c>
      <c r="H39" s="22"/>
      <c r="I39" s="25"/>
      <c r="J39" s="28"/>
    </row>
    <row r="40" spans="1:10" ht="15.75">
      <c r="A40" s="10"/>
      <c r="B40" s="4" t="s">
        <v>112</v>
      </c>
      <c r="C40" s="13" t="s">
        <v>2</v>
      </c>
      <c r="D40" s="16" t="s">
        <v>14</v>
      </c>
      <c r="E40" s="20"/>
      <c r="F40" s="7"/>
      <c r="G40" s="7">
        <v>3</v>
      </c>
      <c r="H40" s="23"/>
      <c r="I40" s="26"/>
      <c r="J40" s="29"/>
    </row>
    <row r="41" spans="1:10" ht="15.75">
      <c r="A41" s="8">
        <v>8</v>
      </c>
      <c r="B41" s="2" t="s">
        <v>98</v>
      </c>
      <c r="C41" s="11"/>
      <c r="D41" s="14"/>
      <c r="E41" s="18"/>
      <c r="F41" s="5"/>
      <c r="G41" s="5">
        <f>SUM(G42:G45)/4</f>
        <v>23.5</v>
      </c>
      <c r="H41" s="21">
        <f>G41*1.33333333333333</f>
        <v>31.333333333333254</v>
      </c>
      <c r="I41" s="24">
        <v>32</v>
      </c>
      <c r="J41" s="27">
        <f>F41+H41-I41</f>
        <v>-0.666666666666746</v>
      </c>
    </row>
    <row r="42" spans="1:10" ht="15.75">
      <c r="A42" s="9"/>
      <c r="B42" s="3" t="s">
        <v>99</v>
      </c>
      <c r="C42" s="12" t="s">
        <v>2</v>
      </c>
      <c r="D42" s="15" t="s">
        <v>14</v>
      </c>
      <c r="E42" s="19"/>
      <c r="F42" s="6"/>
      <c r="G42" s="6">
        <v>10</v>
      </c>
      <c r="H42" s="22"/>
      <c r="I42" s="25"/>
      <c r="J42" s="28"/>
    </row>
    <row r="43" spans="1:10" ht="15.75">
      <c r="A43" s="9"/>
      <c r="B43" s="3" t="s">
        <v>100</v>
      </c>
      <c r="C43" s="12" t="s">
        <v>5</v>
      </c>
      <c r="D43" s="15" t="s">
        <v>14</v>
      </c>
      <c r="E43" s="19"/>
      <c r="F43" s="6"/>
      <c r="G43" s="6">
        <v>37</v>
      </c>
      <c r="H43" s="22"/>
      <c r="I43" s="25"/>
      <c r="J43" s="28"/>
    </row>
    <row r="44" spans="1:10" ht="15.75">
      <c r="A44" s="9"/>
      <c r="B44" s="3" t="s">
        <v>101</v>
      </c>
      <c r="C44" s="12" t="s">
        <v>5</v>
      </c>
      <c r="D44" s="15" t="s">
        <v>14</v>
      </c>
      <c r="E44" s="19"/>
      <c r="F44" s="6"/>
      <c r="G44" s="6">
        <v>10</v>
      </c>
      <c r="H44" s="22"/>
      <c r="I44" s="25"/>
      <c r="J44" s="28"/>
    </row>
    <row r="45" spans="1:10" ht="15.75">
      <c r="A45" s="10"/>
      <c r="B45" s="4" t="s">
        <v>102</v>
      </c>
      <c r="C45" s="13" t="s">
        <v>2</v>
      </c>
      <c r="D45" s="16" t="s">
        <v>14</v>
      </c>
      <c r="E45" s="20"/>
      <c r="F45" s="7"/>
      <c r="G45" s="7">
        <v>37</v>
      </c>
      <c r="H45" s="23"/>
      <c r="I45" s="26"/>
      <c r="J45" s="29"/>
    </row>
    <row r="46" spans="1:10" ht="15.75">
      <c r="A46" s="8">
        <v>9</v>
      </c>
      <c r="B46" s="2" t="s">
        <v>46</v>
      </c>
      <c r="C46" s="11"/>
      <c r="D46" s="14"/>
      <c r="E46" s="18"/>
      <c r="F46" s="5"/>
      <c r="G46" s="5">
        <f>SUM(G47:G50)/4</f>
        <v>16.725</v>
      </c>
      <c r="H46" s="21">
        <f>G46*1.33333333333333</f>
        <v>22.299999999999944</v>
      </c>
      <c r="I46" s="24">
        <v>26</v>
      </c>
      <c r="J46" s="27">
        <f>H46-I46</f>
        <v>-3.700000000000056</v>
      </c>
    </row>
    <row r="47" spans="1:10" ht="15.75">
      <c r="A47" s="9"/>
      <c r="B47" s="3" t="s">
        <v>47</v>
      </c>
      <c r="C47" s="12" t="s">
        <v>45</v>
      </c>
      <c r="D47" s="15" t="s">
        <v>14</v>
      </c>
      <c r="E47" s="19"/>
      <c r="F47" s="6"/>
      <c r="G47" s="6">
        <v>10</v>
      </c>
      <c r="H47" s="22"/>
      <c r="I47" s="25"/>
      <c r="J47" s="28"/>
    </row>
    <row r="48" spans="1:10" ht="15.75">
      <c r="A48" s="9"/>
      <c r="B48" s="3" t="s">
        <v>48</v>
      </c>
      <c r="C48" s="12" t="s">
        <v>2</v>
      </c>
      <c r="D48" s="15" t="s">
        <v>14</v>
      </c>
      <c r="E48" s="19"/>
      <c r="F48" s="6"/>
      <c r="G48" s="6">
        <v>10</v>
      </c>
      <c r="H48" s="22"/>
      <c r="I48" s="25"/>
      <c r="J48" s="28"/>
    </row>
    <row r="49" spans="1:10" ht="15.75">
      <c r="A49" s="9"/>
      <c r="B49" s="3" t="s">
        <v>49</v>
      </c>
      <c r="C49" s="12" t="s">
        <v>7</v>
      </c>
      <c r="D49" s="15" t="s">
        <v>14</v>
      </c>
      <c r="E49" s="19"/>
      <c r="F49" s="6"/>
      <c r="G49" s="6">
        <v>10</v>
      </c>
      <c r="H49" s="22"/>
      <c r="I49" s="25"/>
      <c r="J49" s="28"/>
    </row>
    <row r="50" spans="1:10" ht="15.75">
      <c r="A50" s="10"/>
      <c r="B50" s="4" t="s">
        <v>50</v>
      </c>
      <c r="C50" s="13" t="s">
        <v>5</v>
      </c>
      <c r="D50" s="16" t="s">
        <v>14</v>
      </c>
      <c r="E50" s="20"/>
      <c r="F50" s="7"/>
      <c r="G50" s="7">
        <v>36.9</v>
      </c>
      <c r="H50" s="23"/>
      <c r="I50" s="26"/>
      <c r="J50" s="29"/>
    </row>
    <row r="51" spans="1:10" ht="15.75">
      <c r="A51" s="8">
        <v>10</v>
      </c>
      <c r="B51" s="2" t="s">
        <v>25</v>
      </c>
      <c r="C51" s="11"/>
      <c r="D51" s="14"/>
      <c r="E51" s="18"/>
      <c r="F51" s="5"/>
      <c r="G51" s="5">
        <f>SUM(G52:G55)/4</f>
        <v>28</v>
      </c>
      <c r="H51" s="21">
        <f>G51*1.33</f>
        <v>37.24</v>
      </c>
      <c r="I51" s="24">
        <v>86</v>
      </c>
      <c r="J51" s="27">
        <f>H51-I51</f>
        <v>-48.76</v>
      </c>
    </row>
    <row r="52" spans="1:10" ht="15.75">
      <c r="A52" s="9"/>
      <c r="B52" s="3" t="s">
        <v>28</v>
      </c>
      <c r="C52" s="12" t="s">
        <v>7</v>
      </c>
      <c r="D52" s="15" t="s">
        <v>25</v>
      </c>
      <c r="E52" s="19"/>
      <c r="F52" s="6"/>
      <c r="G52" s="6">
        <v>37</v>
      </c>
      <c r="H52" s="22"/>
      <c r="I52" s="25"/>
      <c r="J52" s="28"/>
    </row>
    <row r="53" spans="1:10" ht="15.75">
      <c r="A53" s="9"/>
      <c r="B53" s="3" t="s">
        <v>29</v>
      </c>
      <c r="C53" s="12" t="s">
        <v>2</v>
      </c>
      <c r="D53" s="15" t="s">
        <v>25</v>
      </c>
      <c r="E53" s="19"/>
      <c r="F53" s="6"/>
      <c r="G53" s="6">
        <v>45</v>
      </c>
      <c r="H53" s="22"/>
      <c r="I53" s="25"/>
      <c r="J53" s="28"/>
    </row>
    <row r="54" spans="1:10" ht="15.75">
      <c r="A54" s="9"/>
      <c r="B54" s="3" t="s">
        <v>30</v>
      </c>
      <c r="C54" s="12" t="s">
        <v>2</v>
      </c>
      <c r="D54" s="15" t="s">
        <v>25</v>
      </c>
      <c r="E54" s="19"/>
      <c r="F54" s="6"/>
      <c r="G54" s="6">
        <v>10</v>
      </c>
      <c r="H54" s="22"/>
      <c r="I54" s="25"/>
      <c r="J54" s="28"/>
    </row>
    <row r="55" spans="1:10" ht="15.75">
      <c r="A55" s="10"/>
      <c r="B55" s="4" t="s">
        <v>31</v>
      </c>
      <c r="C55" s="13" t="s">
        <v>7</v>
      </c>
      <c r="D55" s="16" t="s">
        <v>25</v>
      </c>
      <c r="E55" s="20"/>
      <c r="F55" s="7"/>
      <c r="G55" s="7">
        <v>20</v>
      </c>
      <c r="H55" s="23"/>
      <c r="I55" s="26"/>
      <c r="J55" s="29"/>
    </row>
    <row r="56" spans="1:10" ht="15.75">
      <c r="A56" s="8">
        <v>11</v>
      </c>
      <c r="B56" s="2" t="s">
        <v>16</v>
      </c>
      <c r="C56" s="11"/>
      <c r="D56" s="14"/>
      <c r="E56" s="18"/>
      <c r="F56" s="5"/>
      <c r="G56" s="5">
        <f>SUM(G57:G60)/4</f>
        <v>16.5</v>
      </c>
      <c r="H56" s="21">
        <f>G56*1.33</f>
        <v>21.945</v>
      </c>
      <c r="I56" s="24">
        <v>78</v>
      </c>
      <c r="J56" s="27">
        <f>H56-I56</f>
        <v>-56.055</v>
      </c>
    </row>
    <row r="57" spans="1:10" ht="15.75">
      <c r="A57" s="9"/>
      <c r="B57" s="3" t="s">
        <v>17</v>
      </c>
      <c r="C57" s="12" t="s">
        <v>5</v>
      </c>
      <c r="D57" s="15" t="s">
        <v>14</v>
      </c>
      <c r="E57" s="19"/>
      <c r="F57" s="6"/>
      <c r="G57" s="6">
        <v>9</v>
      </c>
      <c r="H57" s="22"/>
      <c r="I57" s="25"/>
      <c r="J57" s="28"/>
    </row>
    <row r="58" spans="1:10" ht="15.75">
      <c r="A58" s="9"/>
      <c r="B58" s="3" t="s">
        <v>18</v>
      </c>
      <c r="C58" s="12" t="s">
        <v>2</v>
      </c>
      <c r="D58" s="15" t="s">
        <v>14</v>
      </c>
      <c r="E58" s="19"/>
      <c r="F58" s="6"/>
      <c r="G58" s="6">
        <v>10</v>
      </c>
      <c r="H58" s="22"/>
      <c r="I58" s="25"/>
      <c r="J58" s="28"/>
    </row>
    <row r="59" spans="1:10" ht="15.75">
      <c r="A59" s="9"/>
      <c r="B59" s="3" t="s">
        <v>19</v>
      </c>
      <c r="C59" s="12" t="s">
        <v>5</v>
      </c>
      <c r="D59" s="15" t="s">
        <v>14</v>
      </c>
      <c r="E59" s="19"/>
      <c r="F59" s="6"/>
      <c r="G59" s="6">
        <v>37</v>
      </c>
      <c r="H59" s="22"/>
      <c r="I59" s="25"/>
      <c r="J59" s="28"/>
    </row>
    <row r="60" spans="1:10" ht="15.75">
      <c r="A60" s="10"/>
      <c r="B60" s="4" t="s">
        <v>20</v>
      </c>
      <c r="C60" s="13" t="s">
        <v>2</v>
      </c>
      <c r="D60" s="16" t="s">
        <v>14</v>
      </c>
      <c r="E60" s="20"/>
      <c r="F60" s="7"/>
      <c r="G60" s="7">
        <v>10</v>
      </c>
      <c r="H60" s="23"/>
      <c r="I60" s="26"/>
      <c r="J60" s="29"/>
    </row>
    <row r="61" spans="1:10" ht="15.75">
      <c r="A61" s="8">
        <v>12</v>
      </c>
      <c r="B61" s="2" t="s">
        <v>74</v>
      </c>
      <c r="C61" s="11"/>
      <c r="D61" s="14"/>
      <c r="E61" s="18"/>
      <c r="F61" s="5"/>
      <c r="G61" s="5">
        <f>SUM(G62:G65)/4</f>
        <v>32.25</v>
      </c>
      <c r="H61" s="21">
        <f>G61*1.33333333333333</f>
        <v>42.99999999999989</v>
      </c>
      <c r="I61" s="24">
        <v>110</v>
      </c>
      <c r="J61" s="27">
        <f>H61-I61</f>
        <v>-67.00000000000011</v>
      </c>
    </row>
    <row r="62" spans="1:10" ht="15.75">
      <c r="A62" s="9"/>
      <c r="B62" s="3" t="s">
        <v>75</v>
      </c>
      <c r="C62" s="12" t="s">
        <v>2</v>
      </c>
      <c r="D62" s="15" t="s">
        <v>23</v>
      </c>
      <c r="E62" s="19"/>
      <c r="F62" s="6"/>
      <c r="G62" s="6">
        <v>37</v>
      </c>
      <c r="H62" s="22"/>
      <c r="I62" s="25"/>
      <c r="J62" s="28"/>
    </row>
    <row r="63" spans="1:10" ht="15.75">
      <c r="A63" s="9"/>
      <c r="B63" s="3" t="s">
        <v>76</v>
      </c>
      <c r="C63" s="12" t="s">
        <v>2</v>
      </c>
      <c r="D63" s="15" t="s">
        <v>23</v>
      </c>
      <c r="E63" s="19"/>
      <c r="F63" s="6"/>
      <c r="G63" s="6">
        <v>10</v>
      </c>
      <c r="H63" s="22"/>
      <c r="I63" s="25"/>
      <c r="J63" s="28"/>
    </row>
    <row r="64" spans="1:10" ht="15.75">
      <c r="A64" s="9"/>
      <c r="B64" s="3" t="s">
        <v>77</v>
      </c>
      <c r="C64" s="12" t="s">
        <v>5</v>
      </c>
      <c r="D64" s="15" t="s">
        <v>23</v>
      </c>
      <c r="E64" s="19"/>
      <c r="F64" s="6"/>
      <c r="G64" s="6">
        <v>37</v>
      </c>
      <c r="H64" s="22"/>
      <c r="I64" s="25"/>
      <c r="J64" s="28"/>
    </row>
    <row r="65" spans="1:10" ht="15.75">
      <c r="A65" s="10"/>
      <c r="B65" s="4" t="s">
        <v>78</v>
      </c>
      <c r="C65" s="13" t="s">
        <v>7</v>
      </c>
      <c r="D65" s="16" t="s">
        <v>23</v>
      </c>
      <c r="E65" s="20"/>
      <c r="F65" s="7"/>
      <c r="G65" s="7">
        <v>45</v>
      </c>
      <c r="H65" s="23"/>
      <c r="I65" s="26"/>
      <c r="J65" s="29"/>
    </row>
    <row r="66" spans="1:10" ht="15.75">
      <c r="A66" s="8">
        <v>13</v>
      </c>
      <c r="B66" s="2" t="s">
        <v>32</v>
      </c>
      <c r="C66" s="11"/>
      <c r="D66" s="14"/>
      <c r="E66" s="18"/>
      <c r="F66" s="5"/>
      <c r="G66" s="5">
        <f>SUM(G67:G70)/4</f>
        <v>33.25</v>
      </c>
      <c r="H66" s="21">
        <f>G66*1.33</f>
        <v>44.222500000000004</v>
      </c>
      <c r="I66" s="24">
        <v>112</v>
      </c>
      <c r="J66" s="27">
        <f>H66-I66</f>
        <v>-67.7775</v>
      </c>
    </row>
    <row r="67" spans="1:10" ht="15.75">
      <c r="A67" s="9"/>
      <c r="B67" s="3" t="s">
        <v>33</v>
      </c>
      <c r="C67" s="12" t="s">
        <v>2</v>
      </c>
      <c r="D67" s="15" t="s">
        <v>34</v>
      </c>
      <c r="E67" s="19"/>
      <c r="F67" s="6"/>
      <c r="G67" s="6">
        <v>37</v>
      </c>
      <c r="H67" s="22"/>
      <c r="I67" s="25"/>
      <c r="J67" s="28"/>
    </row>
    <row r="68" spans="1:10" ht="15.75">
      <c r="A68" s="9"/>
      <c r="B68" s="3" t="s">
        <v>35</v>
      </c>
      <c r="C68" s="12" t="s">
        <v>2</v>
      </c>
      <c r="D68" s="15" t="s">
        <v>34</v>
      </c>
      <c r="E68" s="19"/>
      <c r="F68" s="6"/>
      <c r="G68" s="6">
        <v>49</v>
      </c>
      <c r="H68" s="22"/>
      <c r="I68" s="25"/>
      <c r="J68" s="28"/>
    </row>
    <row r="69" spans="1:10" ht="15.75">
      <c r="A69" s="9"/>
      <c r="B69" s="3" t="s">
        <v>36</v>
      </c>
      <c r="C69" s="12" t="s">
        <v>5</v>
      </c>
      <c r="D69" s="15" t="s">
        <v>34</v>
      </c>
      <c r="E69" s="19"/>
      <c r="F69" s="6"/>
      <c r="G69" s="6">
        <v>10</v>
      </c>
      <c r="H69" s="22"/>
      <c r="I69" s="25"/>
      <c r="J69" s="28"/>
    </row>
    <row r="70" spans="1:10" ht="15.75">
      <c r="A70" s="10"/>
      <c r="B70" s="4" t="s">
        <v>37</v>
      </c>
      <c r="C70" s="13" t="s">
        <v>5</v>
      </c>
      <c r="D70" s="16" t="s">
        <v>34</v>
      </c>
      <c r="E70" s="20"/>
      <c r="F70" s="7"/>
      <c r="G70" s="7">
        <v>37</v>
      </c>
      <c r="H70" s="23"/>
      <c r="I70" s="26"/>
      <c r="J70" s="29"/>
    </row>
    <row r="71" spans="1:10" ht="15.75">
      <c r="A71" s="8">
        <v>14</v>
      </c>
      <c r="B71" s="2" t="s">
        <v>51</v>
      </c>
      <c r="C71" s="11"/>
      <c r="D71" s="14"/>
      <c r="E71" s="18"/>
      <c r="F71" s="5"/>
      <c r="G71" s="5">
        <f>SUM(G72:G75)/4</f>
        <v>22.5</v>
      </c>
      <c r="H71" s="21">
        <f>G71*1.33333333333333</f>
        <v>29.999999999999922</v>
      </c>
      <c r="I71" s="24">
        <v>104</v>
      </c>
      <c r="J71" s="27">
        <f>H71-I71</f>
        <v>-74.00000000000009</v>
      </c>
    </row>
    <row r="72" spans="1:10" ht="15.75">
      <c r="A72" s="9"/>
      <c r="B72" s="3" t="s">
        <v>52</v>
      </c>
      <c r="C72" s="12" t="s">
        <v>2</v>
      </c>
      <c r="D72" s="15" t="s">
        <v>11</v>
      </c>
      <c r="E72" s="19"/>
      <c r="F72" s="6"/>
      <c r="G72" s="6">
        <v>37</v>
      </c>
      <c r="H72" s="22"/>
      <c r="I72" s="25"/>
      <c r="J72" s="28"/>
    </row>
    <row r="73" spans="1:10" ht="15.75">
      <c r="A73" s="9"/>
      <c r="B73" s="3" t="s">
        <v>53</v>
      </c>
      <c r="C73" s="12" t="s">
        <v>7</v>
      </c>
      <c r="D73" s="15" t="s">
        <v>11</v>
      </c>
      <c r="E73" s="19"/>
      <c r="F73" s="6"/>
      <c r="G73" s="6">
        <v>10</v>
      </c>
      <c r="H73" s="22"/>
      <c r="I73" s="25"/>
      <c r="J73" s="28"/>
    </row>
    <row r="74" spans="1:10" ht="15.75">
      <c r="A74" s="9"/>
      <c r="B74" s="3" t="s">
        <v>54</v>
      </c>
      <c r="C74" s="12" t="s">
        <v>5</v>
      </c>
      <c r="D74" s="15" t="s">
        <v>11</v>
      </c>
      <c r="E74" s="19"/>
      <c r="F74" s="6"/>
      <c r="G74" s="6">
        <v>6</v>
      </c>
      <c r="H74" s="22"/>
      <c r="I74" s="25"/>
      <c r="J74" s="28"/>
    </row>
    <row r="75" spans="1:10" ht="15.75">
      <c r="A75" s="10"/>
      <c r="B75" s="4" t="s">
        <v>55</v>
      </c>
      <c r="C75" s="13" t="s">
        <v>2</v>
      </c>
      <c r="D75" s="16" t="s">
        <v>11</v>
      </c>
      <c r="E75" s="20"/>
      <c r="F75" s="7"/>
      <c r="G75" s="7">
        <v>37</v>
      </c>
      <c r="H75" s="23"/>
      <c r="I75" s="26"/>
      <c r="J75" s="29"/>
    </row>
    <row r="76" spans="1:10" ht="15.75">
      <c r="A76" s="8">
        <v>15</v>
      </c>
      <c r="B76" s="2" t="s">
        <v>84</v>
      </c>
      <c r="C76" s="11"/>
      <c r="D76" s="14"/>
      <c r="E76" s="18"/>
      <c r="F76" s="5"/>
      <c r="G76" s="5">
        <f>SUM(G77:G80)/4</f>
        <v>23.75</v>
      </c>
      <c r="H76" s="21">
        <f>G76*1.33333333333333</f>
        <v>31.666666666666586</v>
      </c>
      <c r="I76" s="24">
        <v>110</v>
      </c>
      <c r="J76" s="27">
        <f>H76-I76</f>
        <v>-78.33333333333341</v>
      </c>
    </row>
    <row r="77" spans="1:10" ht="15.75">
      <c r="A77" s="9"/>
      <c r="B77" s="3" t="s">
        <v>85</v>
      </c>
      <c r="C77" s="12" t="s">
        <v>2</v>
      </c>
      <c r="D77" s="15" t="s">
        <v>25</v>
      </c>
      <c r="E77" s="19"/>
      <c r="F77" s="6"/>
      <c r="G77" s="6">
        <v>10</v>
      </c>
      <c r="H77" s="22"/>
      <c r="I77" s="25"/>
      <c r="J77" s="28"/>
    </row>
    <row r="78" spans="1:10" ht="15.75">
      <c r="A78" s="9"/>
      <c r="B78" s="3" t="s">
        <v>86</v>
      </c>
      <c r="C78" s="12" t="s">
        <v>5</v>
      </c>
      <c r="D78" s="15" t="s">
        <v>25</v>
      </c>
      <c r="E78" s="19"/>
      <c r="F78" s="6"/>
      <c r="G78" s="6">
        <v>37</v>
      </c>
      <c r="H78" s="22"/>
      <c r="I78" s="25"/>
      <c r="J78" s="28"/>
    </row>
    <row r="79" spans="1:10" ht="15.75">
      <c r="A79" s="9"/>
      <c r="B79" s="3" t="s">
        <v>87</v>
      </c>
      <c r="C79" s="12" t="s">
        <v>7</v>
      </c>
      <c r="D79" s="15" t="s">
        <v>25</v>
      </c>
      <c r="E79" s="19"/>
      <c r="F79" s="6"/>
      <c r="G79" s="6">
        <v>47</v>
      </c>
      <c r="H79" s="22"/>
      <c r="I79" s="25"/>
      <c r="J79" s="28"/>
    </row>
    <row r="80" spans="1:10" ht="15.75">
      <c r="A80" s="10"/>
      <c r="B80" s="4" t="s">
        <v>88</v>
      </c>
      <c r="C80" s="13" t="s">
        <v>2</v>
      </c>
      <c r="D80" s="16" t="s">
        <v>25</v>
      </c>
      <c r="E80" s="20"/>
      <c r="F80" s="7"/>
      <c r="G80" s="7">
        <v>1</v>
      </c>
      <c r="H80" s="23"/>
      <c r="I80" s="26"/>
      <c r="J80" s="29"/>
    </row>
    <row r="81" spans="1:10" ht="15.75">
      <c r="A81" s="8">
        <v>16</v>
      </c>
      <c r="B81" s="2" t="s">
        <v>56</v>
      </c>
      <c r="C81" s="11"/>
      <c r="D81" s="14"/>
      <c r="E81" s="18"/>
      <c r="F81" s="5"/>
      <c r="G81" s="5">
        <f>SUM(G82:G85)/4</f>
        <v>10.25</v>
      </c>
      <c r="H81" s="21">
        <f>G81*1.33333333333333</f>
        <v>13.666666666666632</v>
      </c>
      <c r="I81" s="24">
        <v>114</v>
      </c>
      <c r="J81" s="27">
        <f>H81-I81</f>
        <v>-100.33333333333337</v>
      </c>
    </row>
    <row r="82" spans="1:10" ht="15.75">
      <c r="A82" s="9"/>
      <c r="B82" s="3" t="s">
        <v>57</v>
      </c>
      <c r="C82" s="12" t="s">
        <v>5</v>
      </c>
      <c r="D82" s="15" t="s">
        <v>23</v>
      </c>
      <c r="E82" s="19"/>
      <c r="F82" s="6"/>
      <c r="G82" s="6">
        <v>1</v>
      </c>
      <c r="H82" s="22"/>
      <c r="I82" s="25"/>
      <c r="J82" s="28"/>
    </row>
    <row r="83" spans="1:10" ht="15.75">
      <c r="A83" s="9"/>
      <c r="B83" s="3" t="s">
        <v>58</v>
      </c>
      <c r="C83" s="12" t="s">
        <v>5</v>
      </c>
      <c r="D83" s="15" t="s">
        <v>23</v>
      </c>
      <c r="E83" s="19"/>
      <c r="F83" s="6"/>
      <c r="G83" s="6">
        <v>10</v>
      </c>
      <c r="H83" s="22"/>
      <c r="I83" s="25"/>
      <c r="J83" s="28"/>
    </row>
    <row r="84" spans="1:10" ht="15.75">
      <c r="A84" s="9"/>
      <c r="B84" s="3" t="s">
        <v>59</v>
      </c>
      <c r="C84" s="12" t="s">
        <v>2</v>
      </c>
      <c r="D84" s="15" t="s">
        <v>23</v>
      </c>
      <c r="E84" s="19"/>
      <c r="F84" s="6"/>
      <c r="G84" s="6">
        <v>10</v>
      </c>
      <c r="H84" s="22"/>
      <c r="I84" s="25"/>
      <c r="J84" s="28"/>
    </row>
    <row r="85" spans="1:10" ht="15.75">
      <c r="A85" s="10"/>
      <c r="B85" s="4" t="s">
        <v>60</v>
      </c>
      <c r="C85" s="13" t="s">
        <v>5</v>
      </c>
      <c r="D85" s="16" t="s">
        <v>23</v>
      </c>
      <c r="E85" s="20"/>
      <c r="F85" s="7"/>
      <c r="G85" s="7">
        <v>20</v>
      </c>
      <c r="H85" s="23"/>
      <c r="I85" s="26"/>
      <c r="J85" s="29"/>
    </row>
    <row r="86" spans="1:10" ht="15.75">
      <c r="A86" s="8">
        <v>17</v>
      </c>
      <c r="B86" s="2" t="s">
        <v>9</v>
      </c>
      <c r="C86" s="11"/>
      <c r="D86" s="14"/>
      <c r="E86" s="18"/>
      <c r="F86" s="5"/>
      <c r="G86" s="5">
        <f>SUM(G87:G90)/4</f>
        <v>10.75</v>
      </c>
      <c r="H86" s="21">
        <f>G86*1.33</f>
        <v>14.297500000000001</v>
      </c>
      <c r="I86" s="24"/>
      <c r="J86" s="27" t="s">
        <v>122</v>
      </c>
    </row>
    <row r="87" spans="1:10" ht="15.75">
      <c r="A87" s="9"/>
      <c r="B87" s="3" t="s">
        <v>10</v>
      </c>
      <c r="C87" s="12" t="s">
        <v>5</v>
      </c>
      <c r="D87" s="15" t="s">
        <v>11</v>
      </c>
      <c r="E87" s="19"/>
      <c r="F87" s="6"/>
      <c r="G87" s="6">
        <v>10</v>
      </c>
      <c r="H87" s="22"/>
      <c r="I87" s="25"/>
      <c r="J87" s="28"/>
    </row>
    <row r="88" spans="1:10" ht="15.75">
      <c r="A88" s="9"/>
      <c r="B88" s="3" t="s">
        <v>12</v>
      </c>
      <c r="C88" s="12" t="s">
        <v>7</v>
      </c>
      <c r="D88" s="15" t="s">
        <v>11</v>
      </c>
      <c r="E88" s="19"/>
      <c r="F88" s="6"/>
      <c r="G88" s="6">
        <v>1</v>
      </c>
      <c r="H88" s="22"/>
      <c r="I88" s="25"/>
      <c r="J88" s="28"/>
    </row>
    <row r="89" spans="1:10" ht="15.75">
      <c r="A89" s="9"/>
      <c r="B89" s="3" t="s">
        <v>13</v>
      </c>
      <c r="C89" s="12" t="s">
        <v>7</v>
      </c>
      <c r="D89" s="15" t="s">
        <v>14</v>
      </c>
      <c r="E89" s="19"/>
      <c r="F89" s="6"/>
      <c r="G89" s="6">
        <v>10</v>
      </c>
      <c r="H89" s="22"/>
      <c r="I89" s="25"/>
      <c r="J89" s="28"/>
    </row>
    <row r="90" spans="1:10" ht="15.75">
      <c r="A90" s="10"/>
      <c r="B90" s="4" t="s">
        <v>15</v>
      </c>
      <c r="C90" s="13" t="s">
        <v>5</v>
      </c>
      <c r="D90" s="16" t="s">
        <v>11</v>
      </c>
      <c r="E90" s="20"/>
      <c r="F90" s="7"/>
      <c r="G90" s="7">
        <v>22</v>
      </c>
      <c r="H90" s="23"/>
      <c r="I90" s="26"/>
      <c r="J90" s="29"/>
    </row>
    <row r="91" spans="1:10" ht="15.75">
      <c r="A91" s="8">
        <v>18</v>
      </c>
      <c r="B91" s="2" t="s">
        <v>61</v>
      </c>
      <c r="C91" s="11"/>
      <c r="D91" s="14"/>
      <c r="E91" s="18"/>
      <c r="F91" s="5"/>
      <c r="G91" s="5">
        <f>SUM(G92:G95)/4</f>
        <v>7.25</v>
      </c>
      <c r="H91" s="21">
        <f>G91*1.33333333333333</f>
        <v>9.666666666666641</v>
      </c>
      <c r="I91" s="24"/>
      <c r="J91" s="27" t="s">
        <v>122</v>
      </c>
    </row>
    <row r="92" spans="1:10" ht="15.75">
      <c r="A92" s="9"/>
      <c r="B92" s="3" t="s">
        <v>62</v>
      </c>
      <c r="C92" s="12" t="s">
        <v>5</v>
      </c>
      <c r="D92" s="15" t="s">
        <v>23</v>
      </c>
      <c r="E92" s="19"/>
      <c r="F92" s="6"/>
      <c r="G92" s="6">
        <v>10</v>
      </c>
      <c r="H92" s="22"/>
      <c r="I92" s="25"/>
      <c r="J92" s="28"/>
    </row>
    <row r="93" spans="1:10" ht="15.75">
      <c r="A93" s="9"/>
      <c r="B93" s="3" t="s">
        <v>63</v>
      </c>
      <c r="C93" s="12" t="s">
        <v>5</v>
      </c>
      <c r="D93" s="15" t="s">
        <v>23</v>
      </c>
      <c r="E93" s="19"/>
      <c r="F93" s="6"/>
      <c r="G93" s="6">
        <v>10</v>
      </c>
      <c r="H93" s="22"/>
      <c r="I93" s="25"/>
      <c r="J93" s="28"/>
    </row>
    <row r="94" spans="1:10" ht="15.75">
      <c r="A94" s="9"/>
      <c r="B94" s="3" t="s">
        <v>64</v>
      </c>
      <c r="C94" s="12" t="s">
        <v>65</v>
      </c>
      <c r="D94" s="15" t="s">
        <v>23</v>
      </c>
      <c r="E94" s="19"/>
      <c r="F94" s="6"/>
      <c r="G94" s="6">
        <v>9</v>
      </c>
      <c r="H94" s="22"/>
      <c r="I94" s="25"/>
      <c r="J94" s="28"/>
    </row>
    <row r="95" spans="1:10" ht="15.75">
      <c r="A95" s="10"/>
      <c r="B95" s="4" t="s">
        <v>66</v>
      </c>
      <c r="C95" s="13" t="s">
        <v>5</v>
      </c>
      <c r="D95" s="16" t="s">
        <v>23</v>
      </c>
      <c r="E95" s="20"/>
      <c r="F95" s="7"/>
      <c r="G95" s="7">
        <v>0</v>
      </c>
      <c r="H95" s="23"/>
      <c r="I95" s="26"/>
      <c r="J95" s="29"/>
    </row>
    <row r="96" spans="1:10" ht="15.75">
      <c r="A96" s="8">
        <v>19</v>
      </c>
      <c r="B96" s="2" t="s">
        <v>21</v>
      </c>
      <c r="C96" s="11"/>
      <c r="D96" s="14"/>
      <c r="E96" s="18"/>
      <c r="F96" s="5"/>
      <c r="G96" s="5">
        <f>SUM(G97:G100)/4</f>
        <v>5.25</v>
      </c>
      <c r="H96" s="21">
        <f>G96*1.33</f>
        <v>6.9825</v>
      </c>
      <c r="I96" s="24"/>
      <c r="J96" s="27" t="s">
        <v>122</v>
      </c>
    </row>
    <row r="97" spans="1:10" ht="15.75">
      <c r="A97" s="9"/>
      <c r="B97" s="3" t="s">
        <v>22</v>
      </c>
      <c r="C97" s="12" t="s">
        <v>5</v>
      </c>
      <c r="D97" s="15" t="s">
        <v>23</v>
      </c>
      <c r="E97" s="19"/>
      <c r="F97" s="6"/>
      <c r="G97" s="6">
        <v>10</v>
      </c>
      <c r="H97" s="22"/>
      <c r="I97" s="25"/>
      <c r="J97" s="28"/>
    </row>
    <row r="98" spans="1:10" ht="15.75">
      <c r="A98" s="9"/>
      <c r="B98" s="3" t="s">
        <v>24</v>
      </c>
      <c r="C98" s="12" t="s">
        <v>7</v>
      </c>
      <c r="D98" s="15" t="s">
        <v>25</v>
      </c>
      <c r="E98" s="19"/>
      <c r="F98" s="6"/>
      <c r="G98" s="6">
        <v>1</v>
      </c>
      <c r="H98" s="22"/>
      <c r="I98" s="25"/>
      <c r="J98" s="28"/>
    </row>
    <row r="99" spans="1:10" ht="15.75">
      <c r="A99" s="9"/>
      <c r="B99" s="3" t="s">
        <v>26</v>
      </c>
      <c r="C99" s="12" t="s">
        <v>2</v>
      </c>
      <c r="D99" s="15" t="s">
        <v>23</v>
      </c>
      <c r="E99" s="19"/>
      <c r="F99" s="6"/>
      <c r="G99" s="6">
        <v>10</v>
      </c>
      <c r="H99" s="22"/>
      <c r="I99" s="25"/>
      <c r="J99" s="28"/>
    </row>
    <row r="100" spans="1:10" ht="15.75">
      <c r="A100" s="10"/>
      <c r="B100" s="4" t="s">
        <v>27</v>
      </c>
      <c r="C100" s="13" t="s">
        <v>7</v>
      </c>
      <c r="D100" s="16" t="s">
        <v>23</v>
      </c>
      <c r="E100" s="20"/>
      <c r="F100" s="7"/>
      <c r="G100" s="7">
        <v>0</v>
      </c>
      <c r="H100" s="23"/>
      <c r="I100" s="26"/>
      <c r="J100" s="29"/>
    </row>
    <row r="101" spans="1:10" ht="15.75">
      <c r="A101" s="8">
        <v>20</v>
      </c>
      <c r="B101" s="2" t="s">
        <v>103</v>
      </c>
      <c r="C101" s="11"/>
      <c r="D101" s="14"/>
      <c r="E101" s="18"/>
      <c r="F101" s="5"/>
      <c r="G101" s="5">
        <f>SUM(G102:G105)/4</f>
        <v>3.25</v>
      </c>
      <c r="H101" s="21">
        <f>G101*1.33333333333333</f>
        <v>4.333333333333322</v>
      </c>
      <c r="I101" s="24"/>
      <c r="J101" s="27" t="s">
        <v>122</v>
      </c>
    </row>
    <row r="102" spans="1:10" ht="15.75">
      <c r="A102" s="9"/>
      <c r="B102" s="3" t="s">
        <v>104</v>
      </c>
      <c r="C102" s="12" t="s">
        <v>7</v>
      </c>
      <c r="D102" s="15" t="s">
        <v>23</v>
      </c>
      <c r="E102" s="19"/>
      <c r="F102" s="6"/>
      <c r="G102" s="6">
        <v>0</v>
      </c>
      <c r="H102" s="22"/>
      <c r="I102" s="25"/>
      <c r="J102" s="28"/>
    </row>
    <row r="103" spans="1:10" ht="15.75">
      <c r="A103" s="9"/>
      <c r="B103" s="3" t="s">
        <v>105</v>
      </c>
      <c r="C103" s="12" t="s">
        <v>7</v>
      </c>
      <c r="D103" s="15" t="s">
        <v>23</v>
      </c>
      <c r="E103" s="19"/>
      <c r="F103" s="6"/>
      <c r="G103" s="6">
        <v>0</v>
      </c>
      <c r="H103" s="22"/>
      <c r="I103" s="25"/>
      <c r="J103" s="28"/>
    </row>
    <row r="104" spans="1:10" ht="15.75">
      <c r="A104" s="9"/>
      <c r="B104" s="3" t="s">
        <v>106</v>
      </c>
      <c r="C104" s="12" t="s">
        <v>2</v>
      </c>
      <c r="D104" s="15" t="s">
        <v>23</v>
      </c>
      <c r="E104" s="19"/>
      <c r="F104" s="6"/>
      <c r="G104" s="6">
        <v>3</v>
      </c>
      <c r="H104" s="22"/>
      <c r="I104" s="25"/>
      <c r="J104" s="28"/>
    </row>
    <row r="105" spans="1:10" ht="15.75">
      <c r="A105" s="10"/>
      <c r="B105" s="4" t="s">
        <v>107</v>
      </c>
      <c r="C105" s="13" t="s">
        <v>5</v>
      </c>
      <c r="D105" s="16" t="s">
        <v>23</v>
      </c>
      <c r="E105" s="20"/>
      <c r="F105" s="7"/>
      <c r="G105" s="7">
        <v>10</v>
      </c>
      <c r="H105" s="23"/>
      <c r="I105" s="26"/>
      <c r="J105" s="29"/>
    </row>
    <row r="106" spans="1:10" ht="15.75">
      <c r="A106" s="8">
        <v>21</v>
      </c>
      <c r="B106" s="2" t="s">
        <v>0</v>
      </c>
      <c r="C106" s="11"/>
      <c r="D106" s="14"/>
      <c r="E106" s="18"/>
      <c r="F106" s="5"/>
      <c r="G106" s="5">
        <f>SUM(G107:G110)/4</f>
        <v>0.75</v>
      </c>
      <c r="H106" s="21">
        <f>G106*1.33</f>
        <v>0.9975</v>
      </c>
      <c r="I106" s="24"/>
      <c r="J106" s="27" t="s">
        <v>122</v>
      </c>
    </row>
    <row r="107" spans="1:10" ht="15.75">
      <c r="A107" s="9"/>
      <c r="B107" s="3" t="s">
        <v>1</v>
      </c>
      <c r="C107" s="12" t="s">
        <v>2</v>
      </c>
      <c r="D107" s="15" t="s">
        <v>3</v>
      </c>
      <c r="E107" s="19"/>
      <c r="F107" s="6"/>
      <c r="G107" s="6"/>
      <c r="H107" s="22"/>
      <c r="I107" s="25"/>
      <c r="J107" s="28"/>
    </row>
    <row r="108" spans="1:10" ht="15.75">
      <c r="A108" s="9"/>
      <c r="B108" s="3" t="s">
        <v>4</v>
      </c>
      <c r="C108" s="12" t="s">
        <v>5</v>
      </c>
      <c r="D108" s="15" t="s">
        <v>3</v>
      </c>
      <c r="E108" s="19"/>
      <c r="F108" s="6"/>
      <c r="G108" s="6">
        <v>3</v>
      </c>
      <c r="H108" s="22"/>
      <c r="I108" s="25"/>
      <c r="J108" s="28"/>
    </row>
    <row r="109" spans="1:10" ht="15.75">
      <c r="A109" s="9"/>
      <c r="B109" s="3" t="s">
        <v>6</v>
      </c>
      <c r="C109" s="12" t="s">
        <v>7</v>
      </c>
      <c r="D109" s="15" t="s">
        <v>3</v>
      </c>
      <c r="E109" s="19"/>
      <c r="F109" s="6"/>
      <c r="G109" s="6"/>
      <c r="H109" s="22"/>
      <c r="I109" s="25"/>
      <c r="J109" s="28"/>
    </row>
    <row r="110" spans="1:10" ht="15.75">
      <c r="A110" s="10"/>
      <c r="B110" s="4" t="s">
        <v>8</v>
      </c>
      <c r="C110" s="13" t="s">
        <v>2</v>
      </c>
      <c r="D110" s="16" t="s">
        <v>3</v>
      </c>
      <c r="E110" s="20"/>
      <c r="F110" s="7"/>
      <c r="G110" s="7"/>
      <c r="H110" s="23"/>
      <c r="I110" s="26"/>
      <c r="J110" s="29"/>
    </row>
    <row r="112" ht="15.75">
      <c r="A112" s="31" t="s">
        <v>133</v>
      </c>
    </row>
    <row r="114" ht="15.75">
      <c r="A114" s="31" t="s">
        <v>134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Kondratovich</dc:creator>
  <cp:keywords/>
  <dc:description/>
  <cp:lastModifiedBy>Admin</cp:lastModifiedBy>
  <dcterms:created xsi:type="dcterms:W3CDTF">2013-04-14T18:14:36Z</dcterms:created>
  <dcterms:modified xsi:type="dcterms:W3CDTF">2013-04-15T06:56:50Z</dcterms:modified>
  <cp:category/>
  <cp:version/>
  <cp:contentType/>
  <cp:contentStatus/>
</cp:coreProperties>
</file>